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ek\OneDrive\Desktop\Nowe otwarcie z Laura T\"/>
    </mc:Choice>
  </mc:AlternateContent>
  <xr:revisionPtr revIDLastSave="0" documentId="13_ncr:1_{AE65E673-A17B-4694-911A-69A0A1ACD3B6}" xr6:coauthVersionLast="47" xr6:coauthVersionMax="47" xr10:uidLastSave="{00000000-0000-0000-0000-000000000000}"/>
  <bookViews>
    <workbookView xWindow="-120" yWindow="-120" windowWidth="29040" windowHeight="15720" activeTab="1" xr2:uid="{17E711C8-DEB8-46E8-AF6C-CDB7939ACB28}"/>
  </bookViews>
  <sheets>
    <sheet name="Testubg  GBPUSD 2021" sheetId="8" r:id="rId1"/>
    <sheet name="Summary" sheetId="9" r:id="rId2"/>
    <sheet name="Testing  GBPUSD 2023" sheetId="7" r:id="rId3"/>
    <sheet name="Testing  GBPUSD November" sheetId="10" r:id="rId4"/>
    <sheet name="Final results" sheetId="11" r:id="rId5"/>
    <sheet name="Entries during a day" sheetId="12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0" i="12" l="1"/>
  <c r="I40" i="12"/>
  <c r="Q37" i="12"/>
  <c r="P37" i="12"/>
  <c r="O37" i="12"/>
  <c r="N37" i="12"/>
  <c r="M37" i="12"/>
  <c r="L37" i="12"/>
  <c r="K37" i="12"/>
  <c r="J37" i="12"/>
  <c r="I37" i="12"/>
  <c r="R35" i="12"/>
  <c r="AE62" i="11"/>
  <c r="AD62" i="11"/>
  <c r="AC62" i="11"/>
  <c r="AB62" i="11"/>
  <c r="AA62" i="11"/>
  <c r="AE57" i="11"/>
  <c r="AD57" i="11"/>
  <c r="AC57" i="11"/>
  <c r="AB57" i="11"/>
  <c r="AA57" i="11"/>
  <c r="N62" i="11"/>
  <c r="M62" i="11"/>
  <c r="L62" i="11"/>
  <c r="K62" i="11"/>
  <c r="J62" i="11"/>
  <c r="N57" i="11"/>
  <c r="M57" i="11"/>
  <c r="L57" i="11"/>
  <c r="K57" i="11"/>
  <c r="J57" i="11"/>
  <c r="AE25" i="10"/>
  <c r="AD25" i="10"/>
  <c r="AC25" i="10"/>
  <c r="AB25" i="10"/>
  <c r="AA25" i="10"/>
  <c r="L49" i="10"/>
  <c r="O49" i="10"/>
  <c r="N49" i="10"/>
  <c r="M49" i="10"/>
  <c r="K49" i="10"/>
  <c r="E73" i="9"/>
  <c r="D73" i="9"/>
  <c r="C73" i="9"/>
  <c r="B73" i="9"/>
  <c r="U41" i="9"/>
  <c r="U42" i="9" s="1"/>
  <c r="T41" i="9"/>
  <c r="T42" i="9" s="1"/>
  <c r="S41" i="9"/>
  <c r="S42" i="9" s="1"/>
  <c r="R41" i="9"/>
  <c r="R42" i="9" s="1"/>
  <c r="Q41" i="9"/>
  <c r="Q42" i="9" s="1"/>
  <c r="Q37" i="9"/>
  <c r="R37" i="9"/>
  <c r="S37" i="9"/>
  <c r="T37" i="9"/>
  <c r="U37" i="9"/>
  <c r="J61" i="9"/>
  <c r="K61" i="9"/>
  <c r="L61" i="9"/>
  <c r="M61" i="9"/>
  <c r="N61" i="9"/>
  <c r="N14" i="9"/>
  <c r="M14" i="9"/>
  <c r="L14" i="9"/>
  <c r="K14" i="9"/>
  <c r="J14" i="9"/>
  <c r="AC59" i="8"/>
  <c r="AC55" i="8"/>
  <c r="AD51" i="7"/>
  <c r="AC51" i="7"/>
  <c r="AB51" i="7"/>
  <c r="AA51" i="7"/>
  <c r="Z51" i="7"/>
  <c r="AA46" i="7"/>
  <c r="AB46" i="7"/>
  <c r="AC46" i="7"/>
  <c r="AD46" i="7"/>
  <c r="Z46" i="7"/>
  <c r="AB59" i="8"/>
  <c r="AA59" i="8"/>
  <c r="Z59" i="8"/>
  <c r="Y59" i="8"/>
  <c r="AB55" i="8"/>
  <c r="AA55" i="8"/>
  <c r="Z55" i="8"/>
  <c r="Y55" i="8"/>
  <c r="L52" i="8"/>
  <c r="L53" i="8" s="1"/>
  <c r="Z38" i="8"/>
  <c r="AB38" i="8"/>
  <c r="AA38" i="8"/>
  <c r="Y38" i="8"/>
  <c r="AB34" i="8"/>
  <c r="AA34" i="8"/>
  <c r="Z34" i="8"/>
  <c r="Y34" i="8"/>
  <c r="M52" i="8"/>
  <c r="M53" i="8" s="1"/>
  <c r="K52" i="8"/>
  <c r="J52" i="8"/>
  <c r="J53" i="8" s="1"/>
  <c r="M49" i="8"/>
  <c r="L49" i="8"/>
  <c r="K49" i="8"/>
  <c r="J49" i="8"/>
  <c r="O53" i="7"/>
  <c r="O49" i="7"/>
  <c r="N53" i="7"/>
  <c r="M53" i="7"/>
  <c r="L53" i="7"/>
  <c r="K53" i="7"/>
  <c r="L49" i="7"/>
  <c r="N49" i="7"/>
  <c r="M49" i="7"/>
  <c r="K49" i="7"/>
  <c r="K53" i="8" l="1"/>
</calcChain>
</file>

<file path=xl/sharedStrings.xml><?xml version="1.0" encoding="utf-8"?>
<sst xmlns="http://schemas.openxmlformats.org/spreadsheetml/2006/main" count="1221" uniqueCount="43">
  <si>
    <t>Setup nr</t>
  </si>
  <si>
    <t>Data</t>
  </si>
  <si>
    <t>Range</t>
  </si>
  <si>
    <t>DD</t>
  </si>
  <si>
    <t>Bias M15</t>
  </si>
  <si>
    <t>Bias H1</t>
  </si>
  <si>
    <t>Bias H4</t>
  </si>
  <si>
    <t>Time</t>
  </si>
  <si>
    <t>Closing method</t>
  </si>
  <si>
    <t>i</t>
  </si>
  <si>
    <t>ii</t>
  </si>
  <si>
    <t>iii</t>
  </si>
  <si>
    <t>Lost</t>
  </si>
  <si>
    <t>Win</t>
  </si>
  <si>
    <t>i        osposite signal</t>
  </si>
  <si>
    <t>ii       WPR MA's crossing oposite direction</t>
  </si>
  <si>
    <t>iii      candel closing oposite price channel boundary</t>
  </si>
  <si>
    <t>iiii      significant support/resistance level</t>
  </si>
  <si>
    <t>Rules of closing trade:</t>
  </si>
  <si>
    <t>iiii</t>
  </si>
  <si>
    <t>L</t>
  </si>
  <si>
    <t>S</t>
  </si>
  <si>
    <t>SL</t>
  </si>
  <si>
    <t>APB</t>
  </si>
  <si>
    <t>59.5</t>
  </si>
  <si>
    <t>46.7</t>
  </si>
  <si>
    <t>34.5</t>
  </si>
  <si>
    <t>3 TF 2021</t>
  </si>
  <si>
    <t>3TF 2023</t>
  </si>
  <si>
    <t>SUMA</t>
  </si>
  <si>
    <t xml:space="preserve">APB </t>
  </si>
  <si>
    <t>W</t>
  </si>
  <si>
    <t>Hit Rate</t>
  </si>
  <si>
    <t>War. 10 świec</t>
  </si>
  <si>
    <t>17:00 - 18:00</t>
  </si>
  <si>
    <t>09:00 -10:00</t>
  </si>
  <si>
    <t>12:01 - 13:00</t>
  </si>
  <si>
    <t>13:01 - 14:00</t>
  </si>
  <si>
    <t>10:01 - 11:00</t>
  </si>
  <si>
    <t>11:01 - 12:00</t>
  </si>
  <si>
    <t>14:01 - 15:00</t>
  </si>
  <si>
    <t>15:01 - 16:00</t>
  </si>
  <si>
    <t>16:01- 17:00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</si>
</sst>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15" x14ac:knownFonts="1">
    <font>
      <sz val="12"/>
      <color theme="1"/>
      <name val="Verdana"/>
      <family val="2"/>
      <charset val="238"/>
    </font>
    <font>
      <b/>
      <sz val="12"/>
      <color theme="1"/>
      <name val="Verdana"/>
      <family val="2"/>
    </font>
    <font>
      <b/>
      <sz val="14"/>
      <color theme="1"/>
      <name val="Verdana"/>
      <family val="2"/>
    </font>
    <font>
      <b/>
      <sz val="12"/>
      <color rgb="FFFF0000"/>
      <name val="Verdana"/>
      <family val="2"/>
    </font>
    <font>
      <b/>
      <sz val="12"/>
      <color rgb="FF00B050"/>
      <name val="Verdana"/>
      <family val="2"/>
    </font>
    <font>
      <sz val="12"/>
      <color theme="1"/>
      <name val="Verdana"/>
      <family val="2"/>
    </font>
    <font>
      <b/>
      <sz val="12"/>
      <name val="Verdana"/>
      <family val="2"/>
    </font>
    <font>
      <b/>
      <sz val="12"/>
      <color theme="0"/>
      <name val="Verdana"/>
      <family val="2"/>
    </font>
    <font>
      <b/>
      <sz val="16"/>
      <color rgb="FF00B050"/>
      <name val="Verdana"/>
      <family val="2"/>
    </font>
    <font>
      <sz val="16"/>
      <color theme="1"/>
      <name val="Verdana"/>
      <family val="2"/>
    </font>
    <font>
      <b/>
      <sz val="16"/>
      <color rgb="FFFF0000"/>
      <name val="Verdana"/>
      <family val="2"/>
    </font>
    <font>
      <sz val="12"/>
      <color theme="1"/>
      <name val="Verdana"/>
      <family val="2"/>
      <charset val="238"/>
    </font>
    <font>
      <b/>
      <sz val="16"/>
      <color theme="1"/>
      <name val="Verdana"/>
      <family val="2"/>
    </font>
    <font>
      <b/>
      <sz val="14"/>
      <name val="Verdana"/>
      <family val="2"/>
    </font>
    <font>
      <sz val="8"/>
      <color theme="1"/>
      <name val="Verdan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8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4" fillId="0" borderId="9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164" fontId="8" fillId="0" borderId="24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8" fillId="0" borderId="9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64" fontId="4" fillId="0" borderId="30" xfId="0" applyNumberFormat="1" applyFont="1" applyBorder="1" applyAlignment="1">
      <alignment horizontal="center" vertical="center"/>
    </xf>
    <xf numFmtId="164" fontId="4" fillId="0" borderId="21" xfId="0" applyNumberFormat="1" applyFont="1" applyBorder="1" applyAlignment="1">
      <alignment horizontal="center" vertical="center"/>
    </xf>
    <xf numFmtId="164" fontId="7" fillId="0" borderId="21" xfId="0" applyNumberFormat="1" applyFont="1" applyBorder="1" applyAlignment="1">
      <alignment horizontal="center" vertical="center"/>
    </xf>
    <xf numFmtId="164" fontId="7" fillId="0" borderId="22" xfId="0" applyNumberFormat="1" applyFont="1" applyBorder="1" applyAlignment="1">
      <alignment horizontal="center" vertical="center"/>
    </xf>
    <xf numFmtId="164" fontId="8" fillId="0" borderId="18" xfId="0" applyNumberFormat="1" applyFont="1" applyBorder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9" fontId="8" fillId="0" borderId="14" xfId="0" applyNumberFormat="1" applyFont="1" applyBorder="1" applyAlignment="1">
      <alignment horizontal="center" vertical="center"/>
    </xf>
    <xf numFmtId="9" fontId="8" fillId="0" borderId="13" xfId="0" applyNumberFormat="1" applyFont="1" applyBorder="1" applyAlignment="1">
      <alignment horizontal="center" vertical="center"/>
    </xf>
    <xf numFmtId="164" fontId="4" fillId="0" borderId="33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12" fillId="0" borderId="0" xfId="0" applyFont="1"/>
    <xf numFmtId="164" fontId="3" fillId="0" borderId="2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164" fontId="4" fillId="0" borderId="35" xfId="0" applyNumberFormat="1" applyFont="1" applyBorder="1" applyAlignment="1">
      <alignment horizontal="center" vertical="center"/>
    </xf>
    <xf numFmtId="1" fontId="6" fillId="0" borderId="35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3" fillId="0" borderId="35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5" fontId="1" fillId="0" borderId="9" xfId="1" applyNumberFormat="1" applyFont="1" applyBorder="1" applyAlignment="1">
      <alignment horizontal="center" vertical="center"/>
    </xf>
    <xf numFmtId="165" fontId="4" fillId="0" borderId="9" xfId="1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9" fontId="4" fillId="0" borderId="12" xfId="0" applyNumberFormat="1" applyFont="1" applyBorder="1" applyAlignment="1">
      <alignment horizontal="center" vertical="center"/>
    </xf>
    <xf numFmtId="164" fontId="4" fillId="0" borderId="22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4" fillId="0" borderId="36" xfId="0" applyNumberFormat="1" applyFont="1" applyBorder="1" applyAlignment="1">
      <alignment horizontal="center" vertical="center"/>
    </xf>
    <xf numFmtId="164" fontId="4" fillId="0" borderId="34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 vertical="center"/>
    </xf>
    <xf numFmtId="164" fontId="4" fillId="0" borderId="32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65" fontId="1" fillId="0" borderId="9" xfId="1" applyNumberFormat="1" applyFont="1" applyBorder="1"/>
    <xf numFmtId="165" fontId="1" fillId="0" borderId="31" xfId="1" applyNumberFormat="1" applyFont="1" applyBorder="1"/>
    <xf numFmtId="165" fontId="1" fillId="0" borderId="32" xfId="1" applyNumberFormat="1" applyFont="1" applyBorder="1"/>
    <xf numFmtId="165" fontId="1" fillId="0" borderId="31" xfId="1" applyNumberFormat="1" applyFont="1" applyBorder="1" applyAlignment="1">
      <alignment horizontal="center" vertical="center"/>
    </xf>
    <xf numFmtId="165" fontId="1" fillId="0" borderId="32" xfId="1" applyNumberFormat="1" applyFont="1" applyBorder="1" applyAlignment="1">
      <alignment horizontal="center" vertical="center"/>
    </xf>
    <xf numFmtId="9" fontId="1" fillId="0" borderId="9" xfId="0" applyNumberFormat="1" applyFont="1" applyBorder="1" applyAlignment="1">
      <alignment horizontal="center" vertical="center"/>
    </xf>
    <xf numFmtId="9" fontId="1" fillId="0" borderId="14" xfId="0" applyNumberFormat="1" applyFont="1" applyBorder="1" applyAlignment="1">
      <alignment horizontal="center" vertical="center"/>
    </xf>
    <xf numFmtId="9" fontId="1" fillId="0" borderId="13" xfId="0" applyNumberFormat="1" applyFont="1" applyBorder="1" applyAlignment="1">
      <alignment horizontal="center" vertical="center"/>
    </xf>
    <xf numFmtId="9" fontId="1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/>
    </xf>
    <xf numFmtId="20" fontId="1" fillId="0" borderId="3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164" fontId="3" fillId="0" borderId="33" xfId="0" applyNumberFormat="1" applyFont="1" applyBorder="1" applyAlignment="1">
      <alignment horizontal="center" vertical="center"/>
    </xf>
    <xf numFmtId="164" fontId="4" fillId="0" borderId="40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3" fillId="0" borderId="2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9" fontId="1" fillId="0" borderId="0" xfId="1" applyFont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4" fillId="0" borderId="0" xfId="0" applyFont="1"/>
    <xf numFmtId="0" fontId="0" fillId="0" borderId="1" xfId="0" applyBorder="1"/>
    <xf numFmtId="20" fontId="1" fillId="2" borderId="1" xfId="0" applyNumberFormat="1" applyFont="1" applyFill="1" applyBorder="1" applyAlignment="1">
      <alignment horizontal="center" vertical="center"/>
    </xf>
    <xf numFmtId="20" fontId="1" fillId="3" borderId="1" xfId="0" applyNumberFormat="1" applyFont="1" applyFill="1" applyBorder="1" applyAlignment="1">
      <alignment horizontal="center" vertical="center"/>
    </xf>
    <xf numFmtId="20" fontId="1" fillId="3" borderId="7" xfId="0" applyNumberFormat="1" applyFont="1" applyFill="1" applyBorder="1" applyAlignment="1">
      <alignment horizontal="center" vertical="center"/>
    </xf>
    <xf numFmtId="0" fontId="0" fillId="3" borderId="1" xfId="0" applyFill="1" applyBorder="1"/>
    <xf numFmtId="20" fontId="1" fillId="4" borderId="1" xfId="0" applyNumberFormat="1" applyFont="1" applyFill="1" applyBorder="1" applyAlignment="1">
      <alignment horizontal="center" vertical="center"/>
    </xf>
    <xf numFmtId="0" fontId="0" fillId="3" borderId="21" xfId="0" applyFill="1" applyBorder="1"/>
    <xf numFmtId="0" fontId="0" fillId="4" borderId="1" xfId="0" applyFill="1" applyBorder="1"/>
    <xf numFmtId="20" fontId="1" fillId="5" borderId="2" xfId="0" applyNumberFormat="1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/>
    <xf numFmtId="20" fontId="1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/>
    <xf numFmtId="20" fontId="1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/>
    <xf numFmtId="20" fontId="1" fillId="8" borderId="1" xfId="0" applyNumberFormat="1" applyFont="1" applyFill="1" applyBorder="1" applyAlignment="1">
      <alignment horizontal="center" vertical="center"/>
    </xf>
    <xf numFmtId="0" fontId="0" fillId="8" borderId="1" xfId="0" applyFill="1" applyBorder="1"/>
    <xf numFmtId="0" fontId="0" fillId="8" borderId="21" xfId="0" applyFill="1" applyBorder="1"/>
    <xf numFmtId="20" fontId="1" fillId="9" borderId="1" xfId="0" applyNumberFormat="1" applyFont="1" applyFill="1" applyBorder="1" applyAlignment="1">
      <alignment horizontal="center" vertical="center"/>
    </xf>
    <xf numFmtId="0" fontId="0" fillId="9" borderId="1" xfId="0" applyFill="1" applyBorder="1"/>
    <xf numFmtId="0" fontId="0" fillId="10" borderId="0" xfId="0" applyFill="1"/>
    <xf numFmtId="20" fontId="1" fillId="10" borderId="1" xfId="0" applyNumberFormat="1" applyFont="1" applyFill="1" applyBorder="1" applyAlignment="1">
      <alignment horizontal="center" vertical="center"/>
    </xf>
    <xf numFmtId="0" fontId="0" fillId="10" borderId="1" xfId="0" applyFill="1" applyBorder="1"/>
    <xf numFmtId="165" fontId="1" fillId="0" borderId="0" xfId="1" applyNumberFormat="1" applyFont="1" applyAlignment="1">
      <alignment horizontal="center" vertical="center"/>
    </xf>
    <xf numFmtId="165" fontId="0" fillId="0" borderId="0" xfId="0" applyNumberFormat="1"/>
    <xf numFmtId="0" fontId="2" fillId="0" borderId="19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5" fontId="1" fillId="0" borderId="14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1D036-E7B5-4403-9405-755F98D59427}">
  <dimension ref="B1:AD61"/>
  <sheetViews>
    <sheetView topLeftCell="B27" zoomScale="70" zoomScaleNormal="70" workbookViewId="0">
      <selection activeCell="Q43" sqref="Q43:AC54"/>
    </sheetView>
  </sheetViews>
  <sheetFormatPr defaultRowHeight="15" x14ac:dyDescent="0.2"/>
  <cols>
    <col min="2" max="2" width="9.5" customWidth="1"/>
    <col min="3" max="3" width="13.3984375" customWidth="1"/>
    <col min="18" max="18" width="11.796875" customWidth="1"/>
  </cols>
  <sheetData>
    <row r="1" spans="2:30" ht="15.75" thickBot="1" x14ac:dyDescent="0.25"/>
    <row r="2" spans="2:30" ht="18.75" thickBot="1" x14ac:dyDescent="0.3">
      <c r="B2" s="173" t="s">
        <v>0</v>
      </c>
      <c r="C2" s="168" t="s">
        <v>1</v>
      </c>
      <c r="D2" s="168" t="s">
        <v>7</v>
      </c>
      <c r="E2" s="164" t="s">
        <v>4</v>
      </c>
      <c r="F2" s="164" t="s">
        <v>5</v>
      </c>
      <c r="G2" s="164" t="s">
        <v>6</v>
      </c>
      <c r="H2" s="166" t="s">
        <v>2</v>
      </c>
      <c r="I2" s="168" t="s">
        <v>3</v>
      </c>
      <c r="J2" s="170" t="s">
        <v>8</v>
      </c>
      <c r="K2" s="171"/>
      <c r="L2" s="171"/>
      <c r="M2" s="172"/>
      <c r="N2" s="43"/>
      <c r="Q2" s="173" t="s">
        <v>0</v>
      </c>
      <c r="R2" s="168" t="s">
        <v>1</v>
      </c>
      <c r="S2" s="168" t="s">
        <v>7</v>
      </c>
      <c r="T2" s="164" t="s">
        <v>4</v>
      </c>
      <c r="U2" s="164" t="s">
        <v>5</v>
      </c>
      <c r="V2" s="164" t="s">
        <v>6</v>
      </c>
      <c r="W2" s="166" t="s">
        <v>2</v>
      </c>
      <c r="X2" s="168" t="s">
        <v>3</v>
      </c>
      <c r="Y2" s="170" t="s">
        <v>8</v>
      </c>
      <c r="Z2" s="171"/>
      <c r="AA2" s="171"/>
      <c r="AB2" s="172"/>
      <c r="AC2" s="43"/>
    </row>
    <row r="3" spans="2:30" ht="18.75" thickBot="1" x14ac:dyDescent="0.25">
      <c r="B3" s="174"/>
      <c r="C3" s="169"/>
      <c r="D3" s="169"/>
      <c r="E3" s="165"/>
      <c r="F3" s="165"/>
      <c r="G3" s="165"/>
      <c r="H3" s="167"/>
      <c r="I3" s="169"/>
      <c r="J3" s="22" t="s">
        <v>9</v>
      </c>
      <c r="K3" s="22" t="s">
        <v>10</v>
      </c>
      <c r="L3" s="22" t="s">
        <v>11</v>
      </c>
      <c r="M3" s="22" t="s">
        <v>19</v>
      </c>
      <c r="N3" s="19"/>
      <c r="Q3" s="174"/>
      <c r="R3" s="169"/>
      <c r="S3" s="169"/>
      <c r="T3" s="165"/>
      <c r="U3" s="165"/>
      <c r="V3" s="165"/>
      <c r="W3" s="167"/>
      <c r="X3" s="169"/>
      <c r="Y3" s="22" t="s">
        <v>9</v>
      </c>
      <c r="Z3" s="22" t="s">
        <v>10</v>
      </c>
      <c r="AA3" s="22" t="s">
        <v>11</v>
      </c>
      <c r="AB3" s="22" t="s">
        <v>19</v>
      </c>
      <c r="AC3" s="19"/>
    </row>
    <row r="4" spans="2:30" x14ac:dyDescent="0.2">
      <c r="B4" s="27">
        <v>1</v>
      </c>
      <c r="C4" s="28">
        <v>44335</v>
      </c>
      <c r="D4" s="29">
        <v>0.47916666666666669</v>
      </c>
      <c r="E4" s="71" t="s">
        <v>21</v>
      </c>
      <c r="F4" s="71" t="s">
        <v>21</v>
      </c>
      <c r="G4" s="30" t="s">
        <v>20</v>
      </c>
      <c r="H4" s="7">
        <v>37.9</v>
      </c>
      <c r="I4" s="7">
        <v>7.3</v>
      </c>
      <c r="J4" s="30">
        <v>8.6</v>
      </c>
      <c r="K4" s="31">
        <v>16</v>
      </c>
      <c r="L4" s="30">
        <v>8.8000000000000007</v>
      </c>
      <c r="M4" s="75">
        <v>15.3</v>
      </c>
      <c r="N4" s="39"/>
      <c r="Q4" s="27">
        <v>1</v>
      </c>
      <c r="R4" s="28">
        <v>44335</v>
      </c>
      <c r="S4" s="29">
        <v>0.47916666666666669</v>
      </c>
      <c r="T4" s="71" t="s">
        <v>21</v>
      </c>
      <c r="U4" s="71" t="s">
        <v>21</v>
      </c>
      <c r="V4" s="30" t="s">
        <v>20</v>
      </c>
      <c r="W4" s="7">
        <v>37.9</v>
      </c>
      <c r="X4" s="7">
        <v>7.3</v>
      </c>
      <c r="Y4" s="30">
        <v>8.6</v>
      </c>
      <c r="Z4" s="31">
        <v>16</v>
      </c>
      <c r="AA4" s="30">
        <v>8.8000000000000007</v>
      </c>
      <c r="AB4" s="75">
        <v>15.3</v>
      </c>
      <c r="AC4" s="83"/>
      <c r="AD4" s="85">
        <v>1</v>
      </c>
    </row>
    <row r="5" spans="2:30" x14ac:dyDescent="0.2">
      <c r="B5" s="2">
        <v>2</v>
      </c>
      <c r="C5" s="4">
        <v>44335</v>
      </c>
      <c r="D5" s="5">
        <v>0.69791666666666663</v>
      </c>
      <c r="E5" s="16" t="s">
        <v>20</v>
      </c>
      <c r="F5" s="15" t="s">
        <v>21</v>
      </c>
      <c r="G5" s="15" t="s">
        <v>21</v>
      </c>
      <c r="H5" s="1">
        <v>9.6</v>
      </c>
      <c r="I5" s="6">
        <v>5</v>
      </c>
      <c r="J5" s="25">
        <v>3</v>
      </c>
      <c r="K5" s="26">
        <v>-29</v>
      </c>
      <c r="L5" s="26">
        <v>-29</v>
      </c>
      <c r="M5" s="76">
        <v>-29</v>
      </c>
      <c r="N5" s="86"/>
      <c r="Q5" s="11">
        <v>4</v>
      </c>
      <c r="R5" s="12">
        <v>44336</v>
      </c>
      <c r="S5" s="13">
        <v>0.67708333333333337</v>
      </c>
      <c r="T5" s="18" t="s">
        <v>20</v>
      </c>
      <c r="U5" s="18" t="s">
        <v>20</v>
      </c>
      <c r="V5" s="14" t="s">
        <v>21</v>
      </c>
      <c r="W5" s="33">
        <v>51.8</v>
      </c>
      <c r="X5" s="72">
        <v>2.6</v>
      </c>
      <c r="Y5" s="34">
        <v>44.4</v>
      </c>
      <c r="Z5" s="34">
        <v>43.5</v>
      </c>
      <c r="AA5" s="34">
        <v>44.2</v>
      </c>
      <c r="AB5" s="78">
        <v>27.9</v>
      </c>
      <c r="AC5" s="84"/>
      <c r="AD5" s="85">
        <v>2</v>
      </c>
    </row>
    <row r="6" spans="2:30" x14ac:dyDescent="0.2">
      <c r="B6" s="2">
        <v>3</v>
      </c>
      <c r="C6" s="4">
        <v>44336</v>
      </c>
      <c r="D6" s="5">
        <v>0.5</v>
      </c>
      <c r="E6" s="15" t="s">
        <v>21</v>
      </c>
      <c r="F6" s="16" t="s">
        <v>20</v>
      </c>
      <c r="G6" s="15" t="s">
        <v>21</v>
      </c>
      <c r="H6" s="1">
        <v>9.3000000000000007</v>
      </c>
      <c r="I6" s="1" t="s">
        <v>22</v>
      </c>
      <c r="J6" s="26">
        <v>-31</v>
      </c>
      <c r="K6" s="26">
        <v>-17.3</v>
      </c>
      <c r="L6" s="26">
        <v>-18.8</v>
      </c>
      <c r="M6" s="77">
        <v>9.3000000000000007</v>
      </c>
      <c r="N6" s="46"/>
      <c r="Q6" s="2">
        <v>5</v>
      </c>
      <c r="R6" s="4">
        <v>44337</v>
      </c>
      <c r="S6" s="5">
        <v>0.42708333333333331</v>
      </c>
      <c r="T6" s="15" t="s">
        <v>21</v>
      </c>
      <c r="U6" s="15" t="s">
        <v>21</v>
      </c>
      <c r="V6" s="16" t="s">
        <v>20</v>
      </c>
      <c r="W6" s="1">
        <v>8.5</v>
      </c>
      <c r="X6" s="73" t="s">
        <v>22</v>
      </c>
      <c r="Y6" s="26">
        <v>-28.2</v>
      </c>
      <c r="Z6" s="26">
        <v>-13.5</v>
      </c>
      <c r="AA6" s="26">
        <v>-14.1</v>
      </c>
      <c r="AB6" s="77">
        <v>8.1999999999999993</v>
      </c>
      <c r="AC6" s="84"/>
      <c r="AD6" s="85">
        <v>3</v>
      </c>
    </row>
    <row r="7" spans="2:30" x14ac:dyDescent="0.2">
      <c r="B7" s="11">
        <v>4</v>
      </c>
      <c r="C7" s="12">
        <v>44336</v>
      </c>
      <c r="D7" s="13">
        <v>0.67708333333333337</v>
      </c>
      <c r="E7" s="18" t="s">
        <v>20</v>
      </c>
      <c r="F7" s="18" t="s">
        <v>20</v>
      </c>
      <c r="G7" s="14" t="s">
        <v>21</v>
      </c>
      <c r="H7" s="33">
        <v>51.8</v>
      </c>
      <c r="I7" s="72">
        <v>2.6</v>
      </c>
      <c r="J7" s="34">
        <v>44.4</v>
      </c>
      <c r="K7" s="34">
        <v>43.5</v>
      </c>
      <c r="L7" s="34">
        <v>44.2</v>
      </c>
      <c r="M7" s="78">
        <v>27.9</v>
      </c>
      <c r="N7" s="46"/>
      <c r="Q7" s="2">
        <v>6</v>
      </c>
      <c r="R7" s="4">
        <v>44337</v>
      </c>
      <c r="S7" s="5">
        <v>0.5</v>
      </c>
      <c r="T7" s="16" t="s">
        <v>20</v>
      </c>
      <c r="U7" s="16" t="s">
        <v>20</v>
      </c>
      <c r="V7" s="16" t="s">
        <v>20</v>
      </c>
      <c r="W7" s="1">
        <v>28.4</v>
      </c>
      <c r="X7" s="73">
        <v>0</v>
      </c>
      <c r="Y7" s="26">
        <v>-12</v>
      </c>
      <c r="Z7" s="25">
        <v>3.2</v>
      </c>
      <c r="AA7" s="26">
        <v>-15</v>
      </c>
      <c r="AB7" s="77">
        <v>26.4</v>
      </c>
      <c r="AC7" s="84"/>
      <c r="AD7" s="85">
        <v>4</v>
      </c>
    </row>
    <row r="8" spans="2:30" x14ac:dyDescent="0.2">
      <c r="B8" s="2">
        <v>5</v>
      </c>
      <c r="C8" s="4">
        <v>44337</v>
      </c>
      <c r="D8" s="5">
        <v>0.42708333333333331</v>
      </c>
      <c r="E8" s="15" t="s">
        <v>21</v>
      </c>
      <c r="F8" s="15" t="s">
        <v>21</v>
      </c>
      <c r="G8" s="16" t="s">
        <v>20</v>
      </c>
      <c r="H8" s="1">
        <v>8.5</v>
      </c>
      <c r="I8" s="73" t="s">
        <v>22</v>
      </c>
      <c r="J8" s="26">
        <v>-28.2</v>
      </c>
      <c r="K8" s="26">
        <v>-13.5</v>
      </c>
      <c r="L8" s="26">
        <v>-14.1</v>
      </c>
      <c r="M8" s="77">
        <v>8.1999999999999993</v>
      </c>
      <c r="N8" s="46"/>
      <c r="Q8" s="2">
        <v>7</v>
      </c>
      <c r="R8" s="4">
        <v>44337</v>
      </c>
      <c r="S8" s="5">
        <v>0.67708333333333337</v>
      </c>
      <c r="T8" s="15" t="s">
        <v>21</v>
      </c>
      <c r="U8" s="15" t="s">
        <v>21</v>
      </c>
      <c r="V8" s="15" t="s">
        <v>21</v>
      </c>
      <c r="W8" s="6">
        <v>53</v>
      </c>
      <c r="X8" s="73">
        <v>6</v>
      </c>
      <c r="Y8" s="25">
        <v>37.799999999999997</v>
      </c>
      <c r="Z8" s="25">
        <v>41.7</v>
      </c>
      <c r="AA8" s="25">
        <v>37.799999999999997</v>
      </c>
      <c r="AB8" s="77">
        <v>53</v>
      </c>
      <c r="AC8" s="84"/>
      <c r="AD8" s="85">
        <v>5</v>
      </c>
    </row>
    <row r="9" spans="2:30" x14ac:dyDescent="0.2">
      <c r="B9" s="2">
        <v>6</v>
      </c>
      <c r="C9" s="4">
        <v>44337</v>
      </c>
      <c r="D9" s="5">
        <v>0.5</v>
      </c>
      <c r="E9" s="16" t="s">
        <v>20</v>
      </c>
      <c r="F9" s="16" t="s">
        <v>20</v>
      </c>
      <c r="G9" s="16" t="s">
        <v>20</v>
      </c>
      <c r="H9" s="1">
        <v>28.4</v>
      </c>
      <c r="I9" s="73">
        <v>0</v>
      </c>
      <c r="J9" s="26">
        <v>-12</v>
      </c>
      <c r="K9" s="25">
        <v>3.2</v>
      </c>
      <c r="L9" s="26">
        <v>-15</v>
      </c>
      <c r="M9" s="77">
        <v>26.4</v>
      </c>
      <c r="N9" s="46"/>
      <c r="Q9" s="2">
        <v>9</v>
      </c>
      <c r="R9" s="4">
        <v>44340</v>
      </c>
      <c r="S9" s="5">
        <v>0.65625</v>
      </c>
      <c r="T9" s="16" t="s">
        <v>20</v>
      </c>
      <c r="U9" s="16" t="s">
        <v>20</v>
      </c>
      <c r="V9" s="15" t="s">
        <v>21</v>
      </c>
      <c r="W9" s="6">
        <v>22</v>
      </c>
      <c r="X9" s="73">
        <v>6.6</v>
      </c>
      <c r="Y9" s="25">
        <v>4.8</v>
      </c>
      <c r="Z9" s="25">
        <v>4.2</v>
      </c>
      <c r="AA9" s="25">
        <v>5.8</v>
      </c>
      <c r="AB9" s="77">
        <v>4.8</v>
      </c>
      <c r="AC9" s="84"/>
      <c r="AD9" s="85">
        <v>6</v>
      </c>
    </row>
    <row r="10" spans="2:30" x14ac:dyDescent="0.2">
      <c r="B10" s="2">
        <v>7</v>
      </c>
      <c r="C10" s="4">
        <v>44337</v>
      </c>
      <c r="D10" s="5">
        <v>0.67708333333333337</v>
      </c>
      <c r="E10" s="15" t="s">
        <v>21</v>
      </c>
      <c r="F10" s="15" t="s">
        <v>21</v>
      </c>
      <c r="G10" s="15" t="s">
        <v>21</v>
      </c>
      <c r="H10" s="6">
        <v>53</v>
      </c>
      <c r="I10" s="73">
        <v>6</v>
      </c>
      <c r="J10" s="25">
        <v>37.799999999999997</v>
      </c>
      <c r="K10" s="25">
        <v>41.7</v>
      </c>
      <c r="L10" s="25">
        <v>37.799999999999997</v>
      </c>
      <c r="M10" s="77">
        <v>53</v>
      </c>
      <c r="N10" s="46"/>
      <c r="Q10" s="2">
        <v>12</v>
      </c>
      <c r="R10" s="4">
        <v>44342</v>
      </c>
      <c r="S10" s="5">
        <v>0.53125</v>
      </c>
      <c r="T10" s="16" t="s">
        <v>20</v>
      </c>
      <c r="U10" s="16" t="s">
        <v>20</v>
      </c>
      <c r="V10" s="15" t="s">
        <v>21</v>
      </c>
      <c r="W10" s="6">
        <v>14.4</v>
      </c>
      <c r="X10" s="23">
        <v>2.2999999999999998</v>
      </c>
      <c r="Y10" s="26">
        <v>-8</v>
      </c>
      <c r="Z10" s="26">
        <v>-7.7</v>
      </c>
      <c r="AA10" s="26">
        <v>-4.9000000000000004</v>
      </c>
      <c r="AB10" s="77">
        <v>10.8</v>
      </c>
      <c r="AC10" s="84"/>
      <c r="AD10" s="85">
        <v>7</v>
      </c>
    </row>
    <row r="11" spans="2:30" x14ac:dyDescent="0.2">
      <c r="B11" s="2">
        <v>8</v>
      </c>
      <c r="C11" s="4">
        <v>44340</v>
      </c>
      <c r="D11" s="5">
        <v>0.51041666666666663</v>
      </c>
      <c r="E11" s="15" t="s">
        <v>21</v>
      </c>
      <c r="F11" s="16" t="s">
        <v>20</v>
      </c>
      <c r="G11" s="15" t="s">
        <v>21</v>
      </c>
      <c r="H11" s="1">
        <v>20.2</v>
      </c>
      <c r="I11" s="73">
        <v>2.6</v>
      </c>
      <c r="J11" s="26">
        <v>-3.5</v>
      </c>
      <c r="K11" s="26">
        <v>-2.1</v>
      </c>
      <c r="L11" s="26">
        <v>-2.1</v>
      </c>
      <c r="M11" s="77">
        <v>19</v>
      </c>
      <c r="N11" s="46"/>
      <c r="Q11" s="2">
        <v>13</v>
      </c>
      <c r="R11" s="4">
        <v>44342</v>
      </c>
      <c r="S11" s="5">
        <v>0.64583333333333337</v>
      </c>
      <c r="T11" s="15" t="s">
        <v>21</v>
      </c>
      <c r="U11" s="15" t="s">
        <v>21</v>
      </c>
      <c r="V11" s="15" t="s">
        <v>21</v>
      </c>
      <c r="W11" s="6">
        <v>31.4</v>
      </c>
      <c r="X11" s="23">
        <v>4.3</v>
      </c>
      <c r="Y11" s="25">
        <v>43.3</v>
      </c>
      <c r="Z11" s="25">
        <v>29.2</v>
      </c>
      <c r="AA11" s="25">
        <v>0.5</v>
      </c>
      <c r="AB11" s="77">
        <v>20.100000000000001</v>
      </c>
      <c r="AC11" s="84"/>
      <c r="AD11" s="85">
        <v>8</v>
      </c>
    </row>
    <row r="12" spans="2:30" x14ac:dyDescent="0.2">
      <c r="B12" s="2">
        <v>9</v>
      </c>
      <c r="C12" s="4">
        <v>44340</v>
      </c>
      <c r="D12" s="5">
        <v>0.65625</v>
      </c>
      <c r="E12" s="16" t="s">
        <v>20</v>
      </c>
      <c r="F12" s="16" t="s">
        <v>20</v>
      </c>
      <c r="G12" s="15" t="s">
        <v>21</v>
      </c>
      <c r="H12" s="6">
        <v>22</v>
      </c>
      <c r="I12" s="73">
        <v>6.6</v>
      </c>
      <c r="J12" s="25">
        <v>4.8</v>
      </c>
      <c r="K12" s="25">
        <v>4.2</v>
      </c>
      <c r="L12" s="25">
        <v>5.8</v>
      </c>
      <c r="M12" s="76">
        <v>4.8</v>
      </c>
      <c r="N12" s="86"/>
      <c r="Q12" s="2">
        <v>14</v>
      </c>
      <c r="R12" s="4">
        <v>44343</v>
      </c>
      <c r="S12" s="5">
        <v>0.44791666666666669</v>
      </c>
      <c r="T12" s="16" t="s">
        <v>20</v>
      </c>
      <c r="U12" s="16" t="s">
        <v>20</v>
      </c>
      <c r="V12" s="15" t="s">
        <v>21</v>
      </c>
      <c r="W12" s="6">
        <v>63</v>
      </c>
      <c r="X12" s="23">
        <v>18</v>
      </c>
      <c r="Y12" s="25">
        <v>38.200000000000003</v>
      </c>
      <c r="Z12" s="26">
        <v>-16</v>
      </c>
      <c r="AA12" s="25">
        <v>41.4</v>
      </c>
      <c r="AB12" s="77">
        <v>26.7</v>
      </c>
      <c r="AC12" s="84"/>
      <c r="AD12" s="85">
        <v>9</v>
      </c>
    </row>
    <row r="13" spans="2:30" x14ac:dyDescent="0.2">
      <c r="B13" s="2">
        <v>10</v>
      </c>
      <c r="C13" s="4">
        <v>44341</v>
      </c>
      <c r="D13" s="5">
        <v>0.47916666666666669</v>
      </c>
      <c r="E13" s="15" t="s">
        <v>21</v>
      </c>
      <c r="F13" s="16" t="s">
        <v>20</v>
      </c>
      <c r="G13" s="15" t="s">
        <v>21</v>
      </c>
      <c r="H13" s="6">
        <v>61</v>
      </c>
      <c r="I13" s="23">
        <v>18</v>
      </c>
      <c r="J13" s="25">
        <v>38.9</v>
      </c>
      <c r="K13" s="25">
        <v>42.9</v>
      </c>
      <c r="L13" s="25">
        <v>38.9</v>
      </c>
      <c r="M13" s="77">
        <v>6.1</v>
      </c>
      <c r="N13" s="46"/>
      <c r="Q13" s="2">
        <v>15</v>
      </c>
      <c r="R13" s="4">
        <v>44344</v>
      </c>
      <c r="S13" s="5">
        <v>0.39583333333333331</v>
      </c>
      <c r="T13" s="15" t="s">
        <v>21</v>
      </c>
      <c r="U13" s="15" t="s">
        <v>21</v>
      </c>
      <c r="V13" s="16" t="s">
        <v>20</v>
      </c>
      <c r="W13" s="6">
        <v>2.4</v>
      </c>
      <c r="X13" s="23" t="s">
        <v>22</v>
      </c>
      <c r="Y13" s="26">
        <v>-17.899999999999999</v>
      </c>
      <c r="Z13" s="26">
        <v>-13.2</v>
      </c>
      <c r="AA13" s="26">
        <v>-13.2</v>
      </c>
      <c r="AB13" s="79">
        <v>-17.899999999999999</v>
      </c>
      <c r="AC13" s="87"/>
      <c r="AD13" s="85">
        <v>10</v>
      </c>
    </row>
    <row r="14" spans="2:30" x14ac:dyDescent="0.2">
      <c r="B14" s="2">
        <v>11</v>
      </c>
      <c r="C14" s="4">
        <v>44342</v>
      </c>
      <c r="D14" s="5">
        <v>0.39583333333333331</v>
      </c>
      <c r="E14" s="15" t="s">
        <v>21</v>
      </c>
      <c r="F14" s="16" t="s">
        <v>20</v>
      </c>
      <c r="G14" s="15" t="s">
        <v>21</v>
      </c>
      <c r="H14" s="6">
        <v>18.5</v>
      </c>
      <c r="I14" s="23">
        <v>12</v>
      </c>
      <c r="J14" s="26">
        <v>-10</v>
      </c>
      <c r="K14" s="26">
        <v>-10.1</v>
      </c>
      <c r="L14" s="26">
        <v>-4.5</v>
      </c>
      <c r="M14" s="77">
        <v>10.9</v>
      </c>
      <c r="N14" s="46"/>
      <c r="Q14" s="2">
        <v>17</v>
      </c>
      <c r="R14" s="4">
        <v>44344</v>
      </c>
      <c r="S14" s="5">
        <v>0.57291666666666663</v>
      </c>
      <c r="T14" s="15" t="s">
        <v>21</v>
      </c>
      <c r="U14" s="15" t="s">
        <v>21</v>
      </c>
      <c r="V14" s="16" t="s">
        <v>20</v>
      </c>
      <c r="W14" s="6">
        <v>43</v>
      </c>
      <c r="X14" s="23">
        <v>5</v>
      </c>
      <c r="Y14" s="25">
        <v>2.8</v>
      </c>
      <c r="Z14" s="25">
        <v>19.5</v>
      </c>
      <c r="AA14" s="25">
        <v>2.8</v>
      </c>
      <c r="AB14" s="77">
        <v>26.3</v>
      </c>
      <c r="AC14" s="84"/>
      <c r="AD14" s="85">
        <v>11</v>
      </c>
    </row>
    <row r="15" spans="2:30" x14ac:dyDescent="0.2">
      <c r="B15" s="2">
        <v>12</v>
      </c>
      <c r="C15" s="4">
        <v>44342</v>
      </c>
      <c r="D15" s="5">
        <v>0.53125</v>
      </c>
      <c r="E15" s="16" t="s">
        <v>20</v>
      </c>
      <c r="F15" s="16" t="s">
        <v>20</v>
      </c>
      <c r="G15" s="15" t="s">
        <v>21</v>
      </c>
      <c r="H15" s="6">
        <v>14.4</v>
      </c>
      <c r="I15" s="23">
        <v>2.2999999999999998</v>
      </c>
      <c r="J15" s="26">
        <v>-8</v>
      </c>
      <c r="K15" s="26">
        <v>-7.7</v>
      </c>
      <c r="L15" s="26">
        <v>-4.9000000000000004</v>
      </c>
      <c r="M15" s="77">
        <v>10.8</v>
      </c>
      <c r="N15" s="46"/>
      <c r="Q15" s="2">
        <v>18</v>
      </c>
      <c r="R15" s="4">
        <v>44347</v>
      </c>
      <c r="S15" s="5">
        <v>0.39583333333333331</v>
      </c>
      <c r="T15" s="15" t="s">
        <v>21</v>
      </c>
      <c r="U15" s="15" t="s">
        <v>21</v>
      </c>
      <c r="V15" s="16" t="s">
        <v>20</v>
      </c>
      <c r="W15" s="6">
        <v>23.6</v>
      </c>
      <c r="X15" s="23">
        <v>4.2</v>
      </c>
      <c r="Y15" s="25">
        <v>3.8</v>
      </c>
      <c r="Z15" s="25">
        <v>10.3</v>
      </c>
      <c r="AA15" s="25">
        <v>3.8</v>
      </c>
      <c r="AB15" s="77">
        <v>17.600000000000001</v>
      </c>
      <c r="AC15" s="84"/>
      <c r="AD15" s="85">
        <v>12</v>
      </c>
    </row>
    <row r="16" spans="2:30" x14ac:dyDescent="0.2">
      <c r="B16" s="2">
        <v>13</v>
      </c>
      <c r="C16" s="4">
        <v>44342</v>
      </c>
      <c r="D16" s="5">
        <v>0.64583333333333337</v>
      </c>
      <c r="E16" s="15" t="s">
        <v>21</v>
      </c>
      <c r="F16" s="15" t="s">
        <v>21</v>
      </c>
      <c r="G16" s="15" t="s">
        <v>21</v>
      </c>
      <c r="H16" s="6">
        <v>31.4</v>
      </c>
      <c r="I16" s="23">
        <v>4.3</v>
      </c>
      <c r="J16" s="25">
        <v>43.3</v>
      </c>
      <c r="K16" s="25">
        <v>29.2</v>
      </c>
      <c r="L16" s="25">
        <v>0.5</v>
      </c>
      <c r="M16" s="77">
        <v>20.100000000000001</v>
      </c>
      <c r="N16" s="46"/>
      <c r="Q16" s="2">
        <v>20</v>
      </c>
      <c r="R16" s="4">
        <v>44348</v>
      </c>
      <c r="S16" s="5">
        <v>0.46875</v>
      </c>
      <c r="T16" s="15" t="s">
        <v>21</v>
      </c>
      <c r="U16" s="15" t="s">
        <v>21</v>
      </c>
      <c r="V16" s="16" t="s">
        <v>20</v>
      </c>
      <c r="W16" s="6">
        <v>52.8</v>
      </c>
      <c r="X16" s="23">
        <v>2.7</v>
      </c>
      <c r="Y16" s="25">
        <v>22.9</v>
      </c>
      <c r="Z16" s="25">
        <v>22.9</v>
      </c>
      <c r="AA16" s="25">
        <v>22.9</v>
      </c>
      <c r="AB16" s="77">
        <v>40.799999999999997</v>
      </c>
      <c r="AC16" s="84"/>
      <c r="AD16" s="85">
        <v>13</v>
      </c>
    </row>
    <row r="17" spans="2:30" x14ac:dyDescent="0.2">
      <c r="B17" s="2">
        <v>14</v>
      </c>
      <c r="C17" s="4">
        <v>44343</v>
      </c>
      <c r="D17" s="5">
        <v>0.44791666666666669</v>
      </c>
      <c r="E17" s="16" t="s">
        <v>20</v>
      </c>
      <c r="F17" s="16" t="s">
        <v>20</v>
      </c>
      <c r="G17" s="15" t="s">
        <v>21</v>
      </c>
      <c r="H17" s="6">
        <v>63</v>
      </c>
      <c r="I17" s="23">
        <v>18</v>
      </c>
      <c r="J17" s="25">
        <v>38.200000000000003</v>
      </c>
      <c r="K17" s="26">
        <v>-16</v>
      </c>
      <c r="L17" s="25">
        <v>41.4</v>
      </c>
      <c r="M17" s="77">
        <v>26.7</v>
      </c>
      <c r="N17" s="46"/>
      <c r="Q17" s="2">
        <v>22</v>
      </c>
      <c r="R17" s="4">
        <v>44349</v>
      </c>
      <c r="S17" s="5">
        <v>0.42708333333333331</v>
      </c>
      <c r="T17" s="15" t="s">
        <v>21</v>
      </c>
      <c r="U17" s="15" t="s">
        <v>21</v>
      </c>
      <c r="V17" s="15" t="s">
        <v>21</v>
      </c>
      <c r="W17" s="6">
        <v>17.899999999999999</v>
      </c>
      <c r="X17" s="23">
        <v>6.4</v>
      </c>
      <c r="Y17" s="26">
        <v>-4.5999999999999996</v>
      </c>
      <c r="Z17" s="25">
        <v>0</v>
      </c>
      <c r="AA17" s="26">
        <v>-4.5999999999999996</v>
      </c>
      <c r="AB17" s="79">
        <v>-4.5999999999999996</v>
      </c>
      <c r="AC17" s="87"/>
      <c r="AD17" s="85">
        <v>14</v>
      </c>
    </row>
    <row r="18" spans="2:30" x14ac:dyDescent="0.2">
      <c r="B18" s="2">
        <v>15</v>
      </c>
      <c r="C18" s="4">
        <v>44344</v>
      </c>
      <c r="D18" s="5">
        <v>0.39583333333333331</v>
      </c>
      <c r="E18" s="15" t="s">
        <v>21</v>
      </c>
      <c r="F18" s="15" t="s">
        <v>21</v>
      </c>
      <c r="G18" s="16" t="s">
        <v>20</v>
      </c>
      <c r="H18" s="6">
        <v>2.4</v>
      </c>
      <c r="I18" s="23" t="s">
        <v>22</v>
      </c>
      <c r="J18" s="26">
        <v>-17.899999999999999</v>
      </c>
      <c r="K18" s="26">
        <v>-13.2</v>
      </c>
      <c r="L18" s="26">
        <v>-13.2</v>
      </c>
      <c r="M18" s="76">
        <v>-17.899999999999999</v>
      </c>
      <c r="N18" s="86"/>
      <c r="Q18" s="2">
        <v>25</v>
      </c>
      <c r="R18" s="4">
        <v>44349</v>
      </c>
      <c r="S18" s="5">
        <v>0.625</v>
      </c>
      <c r="T18" s="16" t="s">
        <v>20</v>
      </c>
      <c r="U18" s="16" t="s">
        <v>20</v>
      </c>
      <c r="V18" s="15" t="s">
        <v>21</v>
      </c>
      <c r="W18" s="6">
        <v>43</v>
      </c>
      <c r="X18" s="23">
        <v>1.8</v>
      </c>
      <c r="Y18" s="25">
        <v>25.1</v>
      </c>
      <c r="Z18" s="25">
        <v>25.1</v>
      </c>
      <c r="AA18" s="25">
        <v>26.8</v>
      </c>
      <c r="AB18" s="77">
        <v>39.200000000000003</v>
      </c>
      <c r="AC18" s="84"/>
      <c r="AD18" s="85">
        <v>15</v>
      </c>
    </row>
    <row r="19" spans="2:30" x14ac:dyDescent="0.2">
      <c r="B19" s="2">
        <v>16</v>
      </c>
      <c r="C19" s="4">
        <v>44344</v>
      </c>
      <c r="D19" s="5">
        <v>0.46875</v>
      </c>
      <c r="E19" s="16" t="s">
        <v>20</v>
      </c>
      <c r="F19" s="15" t="s">
        <v>21</v>
      </c>
      <c r="G19" s="16" t="s">
        <v>20</v>
      </c>
      <c r="H19" s="6">
        <v>5.7</v>
      </c>
      <c r="I19" s="23" t="s">
        <v>22</v>
      </c>
      <c r="J19" s="26">
        <v>-20.7</v>
      </c>
      <c r="K19" s="26">
        <v>-16</v>
      </c>
      <c r="L19" s="26">
        <v>-20.7</v>
      </c>
      <c r="M19" s="76">
        <v>-20.7</v>
      </c>
      <c r="N19" s="86"/>
      <c r="Q19" s="2">
        <v>27</v>
      </c>
      <c r="R19" s="4">
        <v>44350</v>
      </c>
      <c r="S19" s="5">
        <v>0.64583333333333337</v>
      </c>
      <c r="T19" s="15" t="s">
        <v>21</v>
      </c>
      <c r="U19" s="15" t="s">
        <v>21</v>
      </c>
      <c r="V19" s="15" t="s">
        <v>21</v>
      </c>
      <c r="W19" s="6">
        <v>73</v>
      </c>
      <c r="X19" s="23">
        <v>10</v>
      </c>
      <c r="Y19" s="25">
        <v>60.1</v>
      </c>
      <c r="Z19" s="25">
        <v>66</v>
      </c>
      <c r="AA19" s="25">
        <v>60.1</v>
      </c>
      <c r="AB19" s="77">
        <v>70.599999999999994</v>
      </c>
      <c r="AC19" s="84"/>
      <c r="AD19" s="85">
        <v>16</v>
      </c>
    </row>
    <row r="20" spans="2:30" x14ac:dyDescent="0.2">
      <c r="B20" s="2">
        <v>17</v>
      </c>
      <c r="C20" s="4">
        <v>44344</v>
      </c>
      <c r="D20" s="5">
        <v>0.57291666666666663</v>
      </c>
      <c r="E20" s="15" t="s">
        <v>21</v>
      </c>
      <c r="F20" s="15" t="s">
        <v>21</v>
      </c>
      <c r="G20" s="16" t="s">
        <v>20</v>
      </c>
      <c r="H20" s="6">
        <v>43</v>
      </c>
      <c r="I20" s="23">
        <v>5</v>
      </c>
      <c r="J20" s="25">
        <v>2.8</v>
      </c>
      <c r="K20" s="25">
        <v>19.5</v>
      </c>
      <c r="L20" s="25">
        <v>2.8</v>
      </c>
      <c r="M20" s="77">
        <v>26.3</v>
      </c>
      <c r="N20" s="46"/>
      <c r="Q20" s="2">
        <v>28</v>
      </c>
      <c r="R20" s="4">
        <v>44351</v>
      </c>
      <c r="S20" s="5">
        <v>0.41666666666666669</v>
      </c>
      <c r="T20" s="16" t="s">
        <v>20</v>
      </c>
      <c r="U20" s="16" t="s">
        <v>20</v>
      </c>
      <c r="V20" s="15" t="s">
        <v>21</v>
      </c>
      <c r="W20" s="6">
        <v>25</v>
      </c>
      <c r="X20" s="23">
        <v>7.6</v>
      </c>
      <c r="Y20" s="25">
        <v>59</v>
      </c>
      <c r="Z20" s="25">
        <v>13.5</v>
      </c>
      <c r="AA20" s="25">
        <v>61</v>
      </c>
      <c r="AB20" s="77">
        <v>78.7</v>
      </c>
      <c r="AC20" s="84"/>
      <c r="AD20" s="85">
        <v>17</v>
      </c>
    </row>
    <row r="21" spans="2:30" x14ac:dyDescent="0.2">
      <c r="B21" s="2">
        <v>18</v>
      </c>
      <c r="C21" s="4">
        <v>44347</v>
      </c>
      <c r="D21" s="5">
        <v>0.39583333333333331</v>
      </c>
      <c r="E21" s="15" t="s">
        <v>21</v>
      </c>
      <c r="F21" s="15" t="s">
        <v>21</v>
      </c>
      <c r="G21" s="16" t="s">
        <v>20</v>
      </c>
      <c r="H21" s="6">
        <v>23.6</v>
      </c>
      <c r="I21" s="23">
        <v>4.2</v>
      </c>
      <c r="J21" s="25">
        <v>3.8</v>
      </c>
      <c r="K21" s="25">
        <v>10.3</v>
      </c>
      <c r="L21" s="25">
        <v>3.8</v>
      </c>
      <c r="M21" s="77">
        <v>17.600000000000001</v>
      </c>
      <c r="N21" s="46"/>
      <c r="Q21" s="2">
        <v>29</v>
      </c>
      <c r="R21" s="4">
        <v>44351</v>
      </c>
      <c r="S21" s="5">
        <v>0.63541666666666663</v>
      </c>
      <c r="T21" s="16" t="s">
        <v>20</v>
      </c>
      <c r="U21" s="16" t="s">
        <v>20</v>
      </c>
      <c r="V21" s="16" t="s">
        <v>20</v>
      </c>
      <c r="W21" s="6">
        <v>60</v>
      </c>
      <c r="X21" s="23">
        <v>8.4</v>
      </c>
      <c r="Y21" s="25">
        <v>23.5</v>
      </c>
      <c r="Z21" s="25">
        <v>36</v>
      </c>
      <c r="AA21" s="25">
        <v>28.8</v>
      </c>
      <c r="AB21" s="77">
        <v>45.4</v>
      </c>
      <c r="AC21" s="84"/>
      <c r="AD21" s="85">
        <v>18</v>
      </c>
    </row>
    <row r="22" spans="2:30" x14ac:dyDescent="0.2">
      <c r="B22" s="2">
        <v>19</v>
      </c>
      <c r="C22" s="4">
        <v>44347</v>
      </c>
      <c r="D22" s="5">
        <v>0.60763888888888895</v>
      </c>
      <c r="E22" s="16" t="s">
        <v>20</v>
      </c>
      <c r="F22" s="15" t="s">
        <v>21</v>
      </c>
      <c r="G22" s="16" t="s">
        <v>20</v>
      </c>
      <c r="H22" s="6">
        <v>2.8</v>
      </c>
      <c r="I22" s="23" t="s">
        <v>22</v>
      </c>
      <c r="J22" s="25">
        <v>22.4</v>
      </c>
      <c r="K22" s="26">
        <v>-11</v>
      </c>
      <c r="L22" s="26">
        <v>-11</v>
      </c>
      <c r="M22" s="77">
        <v>35.299999999999997</v>
      </c>
      <c r="N22" s="46"/>
      <c r="Q22" s="2">
        <v>30</v>
      </c>
      <c r="R22" s="4">
        <v>44354</v>
      </c>
      <c r="S22" s="5">
        <v>0.38541666666666669</v>
      </c>
      <c r="T22" s="15" t="s">
        <v>21</v>
      </c>
      <c r="U22" s="15" t="s">
        <v>21</v>
      </c>
      <c r="V22" s="16" t="s">
        <v>20</v>
      </c>
      <c r="W22" s="6">
        <v>17.8</v>
      </c>
      <c r="X22" s="23">
        <v>1.7</v>
      </c>
      <c r="Y22" s="26">
        <v>-12.1</v>
      </c>
      <c r="Z22" s="26">
        <v>-4.8</v>
      </c>
      <c r="AA22" s="26">
        <v>-5.3</v>
      </c>
      <c r="AB22" s="77">
        <v>14.1</v>
      </c>
      <c r="AC22" s="84"/>
      <c r="AD22" s="85">
        <v>19</v>
      </c>
    </row>
    <row r="23" spans="2:30" x14ac:dyDescent="0.2">
      <c r="B23" s="2">
        <v>20</v>
      </c>
      <c r="C23" s="4">
        <v>44348</v>
      </c>
      <c r="D23" s="5">
        <v>0.46875</v>
      </c>
      <c r="E23" s="15" t="s">
        <v>21</v>
      </c>
      <c r="F23" s="15" t="s">
        <v>21</v>
      </c>
      <c r="G23" s="16" t="s">
        <v>20</v>
      </c>
      <c r="H23" s="6">
        <v>52.8</v>
      </c>
      <c r="I23" s="23">
        <v>2.7</v>
      </c>
      <c r="J23" s="25">
        <v>22.9</v>
      </c>
      <c r="K23" s="25">
        <v>22.9</v>
      </c>
      <c r="L23" s="25">
        <v>22.9</v>
      </c>
      <c r="M23" s="77">
        <v>40.799999999999997</v>
      </c>
      <c r="N23" s="46"/>
      <c r="Q23" s="2">
        <v>32</v>
      </c>
      <c r="R23" s="4">
        <v>44355</v>
      </c>
      <c r="S23" s="5">
        <v>0.47916666666666669</v>
      </c>
      <c r="T23" s="15" t="s">
        <v>21</v>
      </c>
      <c r="U23" s="15" t="s">
        <v>21</v>
      </c>
      <c r="V23" s="16" t="s">
        <v>20</v>
      </c>
      <c r="W23" s="6">
        <v>2.6</v>
      </c>
      <c r="X23" s="23" t="s">
        <v>22</v>
      </c>
      <c r="Y23" s="26">
        <v>-18.8</v>
      </c>
      <c r="Z23" s="26">
        <v>-10</v>
      </c>
      <c r="AA23" s="26">
        <v>-18.8</v>
      </c>
      <c r="AB23" s="79">
        <v>-18.8</v>
      </c>
      <c r="AC23" s="87"/>
      <c r="AD23" s="85">
        <v>20</v>
      </c>
    </row>
    <row r="24" spans="2:30" x14ac:dyDescent="0.2">
      <c r="B24" s="2">
        <v>21</v>
      </c>
      <c r="C24" s="4">
        <v>44348</v>
      </c>
      <c r="D24" s="5">
        <v>0.6875</v>
      </c>
      <c r="E24" s="16" t="s">
        <v>20</v>
      </c>
      <c r="F24" s="15" t="s">
        <v>21</v>
      </c>
      <c r="G24" s="15" t="s">
        <v>21</v>
      </c>
      <c r="H24" s="6">
        <v>6.5</v>
      </c>
      <c r="I24" s="23" t="s">
        <v>22</v>
      </c>
      <c r="J24" s="26">
        <v>-21.8</v>
      </c>
      <c r="K24" s="26">
        <v>-20.5</v>
      </c>
      <c r="L24" s="26">
        <v>-18.8</v>
      </c>
      <c r="M24" s="77">
        <v>5.5</v>
      </c>
      <c r="N24" s="46"/>
      <c r="Q24" s="2">
        <v>34</v>
      </c>
      <c r="R24" s="4">
        <v>44355</v>
      </c>
      <c r="S24" s="5">
        <v>0.70833333333333337</v>
      </c>
      <c r="T24" s="15" t="s">
        <v>21</v>
      </c>
      <c r="U24" s="15" t="s">
        <v>21</v>
      </c>
      <c r="V24" s="16" t="s">
        <v>20</v>
      </c>
      <c r="W24" s="6">
        <v>1</v>
      </c>
      <c r="X24" s="23" t="s">
        <v>22</v>
      </c>
      <c r="Y24" s="26">
        <v>-25.2</v>
      </c>
      <c r="Z24" s="26">
        <v>-25.2</v>
      </c>
      <c r="AA24" s="26">
        <v>-25.2</v>
      </c>
      <c r="AB24" s="79">
        <v>-25.2</v>
      </c>
      <c r="AC24" s="87"/>
      <c r="AD24" s="85">
        <v>21</v>
      </c>
    </row>
    <row r="25" spans="2:30" x14ac:dyDescent="0.2">
      <c r="B25" s="2">
        <v>22</v>
      </c>
      <c r="C25" s="4">
        <v>44349</v>
      </c>
      <c r="D25" s="5">
        <v>0.42708333333333331</v>
      </c>
      <c r="E25" s="15" t="s">
        <v>21</v>
      </c>
      <c r="F25" s="15" t="s">
        <v>21</v>
      </c>
      <c r="G25" s="15" t="s">
        <v>21</v>
      </c>
      <c r="H25" s="6">
        <v>17.899999999999999</v>
      </c>
      <c r="I25" s="23">
        <v>6.4</v>
      </c>
      <c r="J25" s="26">
        <v>-4.5999999999999996</v>
      </c>
      <c r="K25" s="25">
        <v>0</v>
      </c>
      <c r="L25" s="26">
        <v>-4.5999999999999996</v>
      </c>
      <c r="M25" s="76">
        <v>-4.5999999999999996</v>
      </c>
      <c r="N25" s="86"/>
      <c r="Q25" s="2">
        <v>35</v>
      </c>
      <c r="R25" s="4">
        <v>44356</v>
      </c>
      <c r="S25" s="5">
        <v>0.4375</v>
      </c>
      <c r="T25" s="16" t="s">
        <v>20</v>
      </c>
      <c r="U25" s="16" t="s">
        <v>20</v>
      </c>
      <c r="V25" s="15" t="s">
        <v>21</v>
      </c>
      <c r="W25" s="6">
        <v>9.9</v>
      </c>
      <c r="X25" s="23">
        <v>14.2</v>
      </c>
      <c r="Y25" s="26">
        <v>-8.1</v>
      </c>
      <c r="Z25" s="26">
        <v>-1.8</v>
      </c>
      <c r="AA25" s="26">
        <v>-8.1</v>
      </c>
      <c r="AB25" s="77">
        <v>9.8000000000000007</v>
      </c>
      <c r="AC25" s="84"/>
      <c r="AD25" s="85">
        <v>22</v>
      </c>
    </row>
    <row r="26" spans="2:30" x14ac:dyDescent="0.2">
      <c r="B26" s="2">
        <v>23</v>
      </c>
      <c r="C26" s="4">
        <v>44349</v>
      </c>
      <c r="D26" s="5">
        <v>0.55069444444444449</v>
      </c>
      <c r="E26" s="16" t="s">
        <v>20</v>
      </c>
      <c r="F26" s="15" t="s">
        <v>21</v>
      </c>
      <c r="G26" s="15" t="s">
        <v>21</v>
      </c>
      <c r="H26" s="6">
        <v>0</v>
      </c>
      <c r="I26" s="23" t="s">
        <v>22</v>
      </c>
      <c r="J26" s="26">
        <v>-22.7</v>
      </c>
      <c r="K26" s="26">
        <v>-13.3</v>
      </c>
      <c r="L26" s="26">
        <v>-13.3</v>
      </c>
      <c r="M26" s="76">
        <v>-22.7</v>
      </c>
      <c r="N26" s="86"/>
      <c r="Q26" s="2">
        <v>36</v>
      </c>
      <c r="R26" s="4">
        <v>44356</v>
      </c>
      <c r="S26" s="5">
        <v>0.59375</v>
      </c>
      <c r="T26" s="15" t="s">
        <v>21</v>
      </c>
      <c r="U26" s="15" t="s">
        <v>21</v>
      </c>
      <c r="V26" s="15" t="s">
        <v>21</v>
      </c>
      <c r="W26" s="6">
        <v>61.2</v>
      </c>
      <c r="X26" s="23">
        <v>7.2</v>
      </c>
      <c r="Y26" s="25">
        <v>56</v>
      </c>
      <c r="Z26" s="25">
        <v>58</v>
      </c>
      <c r="AA26" s="25">
        <v>56</v>
      </c>
      <c r="AB26" s="77" t="s">
        <v>24</v>
      </c>
      <c r="AC26" s="84"/>
      <c r="AD26" s="85">
        <v>23</v>
      </c>
    </row>
    <row r="27" spans="2:30" x14ac:dyDescent="0.2">
      <c r="B27" s="2">
        <v>24</v>
      </c>
      <c r="C27" s="4">
        <v>44349</v>
      </c>
      <c r="D27" s="5">
        <v>0.59375</v>
      </c>
      <c r="E27" s="15" t="s">
        <v>21</v>
      </c>
      <c r="F27" s="16" t="s">
        <v>20</v>
      </c>
      <c r="G27" s="15" t="s">
        <v>21</v>
      </c>
      <c r="H27" s="6">
        <v>11.5</v>
      </c>
      <c r="I27" s="23">
        <v>1.8</v>
      </c>
      <c r="J27" s="26">
        <v>-16.5</v>
      </c>
      <c r="K27" s="26">
        <v>-16.5</v>
      </c>
      <c r="L27" s="26">
        <v>-16.5</v>
      </c>
      <c r="M27" s="77">
        <v>12</v>
      </c>
      <c r="N27" s="46"/>
      <c r="Q27" s="2">
        <v>37</v>
      </c>
      <c r="R27" s="4">
        <v>44357</v>
      </c>
      <c r="S27" s="5">
        <v>0.44791666666666669</v>
      </c>
      <c r="T27" s="15" t="s">
        <v>21</v>
      </c>
      <c r="U27" s="15" t="s">
        <v>21</v>
      </c>
      <c r="V27" s="15" t="s">
        <v>21</v>
      </c>
      <c r="W27" s="6">
        <v>8.1999999999999993</v>
      </c>
      <c r="X27" s="23">
        <v>6.6</v>
      </c>
      <c r="Y27" s="26">
        <v>-17.8</v>
      </c>
      <c r="Z27" s="26">
        <v>-10.1</v>
      </c>
      <c r="AA27" s="26">
        <v>-17.8</v>
      </c>
      <c r="AB27" s="77">
        <v>7.8</v>
      </c>
      <c r="AC27" s="84"/>
      <c r="AD27" s="85">
        <v>24</v>
      </c>
    </row>
    <row r="28" spans="2:30" x14ac:dyDescent="0.2">
      <c r="B28" s="2">
        <v>25</v>
      </c>
      <c r="C28" s="4">
        <v>44349</v>
      </c>
      <c r="D28" s="5">
        <v>0.625</v>
      </c>
      <c r="E28" s="16" t="s">
        <v>20</v>
      </c>
      <c r="F28" s="16" t="s">
        <v>20</v>
      </c>
      <c r="G28" s="15" t="s">
        <v>21</v>
      </c>
      <c r="H28" s="6">
        <v>43</v>
      </c>
      <c r="I28" s="23">
        <v>1.8</v>
      </c>
      <c r="J28" s="25">
        <v>25.1</v>
      </c>
      <c r="K28" s="25">
        <v>25.1</v>
      </c>
      <c r="L28" s="25">
        <v>26.8</v>
      </c>
      <c r="M28" s="77">
        <v>39.200000000000003</v>
      </c>
      <c r="N28" s="46"/>
      <c r="Q28" s="2">
        <v>38</v>
      </c>
      <c r="R28" s="4">
        <v>44357</v>
      </c>
      <c r="S28" s="5">
        <v>0.60416666666666663</v>
      </c>
      <c r="T28" s="16" t="s">
        <v>20</v>
      </c>
      <c r="U28" s="16" t="s">
        <v>20</v>
      </c>
      <c r="V28" s="15" t="s">
        <v>21</v>
      </c>
      <c r="W28" s="6">
        <v>64</v>
      </c>
      <c r="X28" s="23">
        <v>17.399999999999999</v>
      </c>
      <c r="Y28" s="25">
        <v>66.5</v>
      </c>
      <c r="Z28" s="25">
        <v>45.5</v>
      </c>
      <c r="AA28" s="25">
        <v>68.599999999999994</v>
      </c>
      <c r="AB28" s="77">
        <v>83.8</v>
      </c>
      <c r="AC28" s="84"/>
      <c r="AD28" s="85">
        <v>25</v>
      </c>
    </row>
    <row r="29" spans="2:30" x14ac:dyDescent="0.2">
      <c r="B29" s="2">
        <v>26</v>
      </c>
      <c r="C29" s="4">
        <v>44350</v>
      </c>
      <c r="D29" s="5">
        <v>0.46875</v>
      </c>
      <c r="E29" s="16" t="s">
        <v>20</v>
      </c>
      <c r="F29" s="15" t="s">
        <v>21</v>
      </c>
      <c r="G29" s="15" t="s">
        <v>21</v>
      </c>
      <c r="H29" s="6">
        <v>36</v>
      </c>
      <c r="I29" s="23">
        <v>3</v>
      </c>
      <c r="J29" s="25">
        <v>-5.0999999999999996</v>
      </c>
      <c r="K29" s="25">
        <v>12.5</v>
      </c>
      <c r="L29" s="25">
        <v>-5.0999999999999996</v>
      </c>
      <c r="M29" s="77">
        <v>17.600000000000001</v>
      </c>
      <c r="N29" s="46"/>
      <c r="Q29" s="2">
        <v>39</v>
      </c>
      <c r="R29" s="4">
        <v>44358</v>
      </c>
      <c r="S29" s="5">
        <v>0.39583333333333331</v>
      </c>
      <c r="T29" s="15" t="s">
        <v>21</v>
      </c>
      <c r="U29" s="15" t="s">
        <v>21</v>
      </c>
      <c r="V29" s="16" t="s">
        <v>20</v>
      </c>
      <c r="W29" s="6">
        <v>31</v>
      </c>
      <c r="X29" s="23">
        <v>3.2</v>
      </c>
      <c r="Y29" s="25">
        <v>63.7</v>
      </c>
      <c r="Z29" s="25">
        <v>9.1</v>
      </c>
      <c r="AA29" s="25">
        <v>9.1</v>
      </c>
      <c r="AB29" s="77">
        <v>30.9</v>
      </c>
      <c r="AC29" s="84"/>
      <c r="AD29" s="85">
        <v>26</v>
      </c>
    </row>
    <row r="30" spans="2:30" x14ac:dyDescent="0.2">
      <c r="B30" s="2">
        <v>27</v>
      </c>
      <c r="C30" s="4">
        <v>44350</v>
      </c>
      <c r="D30" s="5">
        <v>0.64583333333333337</v>
      </c>
      <c r="E30" s="15" t="s">
        <v>21</v>
      </c>
      <c r="F30" s="15" t="s">
        <v>21</v>
      </c>
      <c r="G30" s="15" t="s">
        <v>21</v>
      </c>
      <c r="H30" s="6">
        <v>73</v>
      </c>
      <c r="I30" s="23">
        <v>10</v>
      </c>
      <c r="J30" s="25">
        <v>60.1</v>
      </c>
      <c r="K30" s="25">
        <v>66</v>
      </c>
      <c r="L30" s="25">
        <v>60.1</v>
      </c>
      <c r="M30" s="77">
        <v>70.599999999999994</v>
      </c>
      <c r="N30" s="46"/>
      <c r="Q30" s="2">
        <v>40</v>
      </c>
      <c r="R30" s="4">
        <v>44358</v>
      </c>
      <c r="S30" s="5">
        <v>0.64583333333333337</v>
      </c>
      <c r="T30" s="15" t="s">
        <v>21</v>
      </c>
      <c r="U30" s="15" t="s">
        <v>21</v>
      </c>
      <c r="V30" s="16" t="s">
        <v>20</v>
      </c>
      <c r="W30" s="6">
        <v>52</v>
      </c>
      <c r="X30" s="23">
        <v>4.3</v>
      </c>
      <c r="Y30" s="25">
        <v>38.200000000000003</v>
      </c>
      <c r="Z30" s="25">
        <v>42.2</v>
      </c>
      <c r="AA30" s="25">
        <v>38.200000000000003</v>
      </c>
      <c r="AB30" s="77">
        <v>17.7</v>
      </c>
      <c r="AC30" s="84"/>
      <c r="AD30" s="85">
        <v>27</v>
      </c>
    </row>
    <row r="31" spans="2:30" x14ac:dyDescent="0.2">
      <c r="B31" s="2">
        <v>28</v>
      </c>
      <c r="C31" s="4">
        <v>44351</v>
      </c>
      <c r="D31" s="5">
        <v>0.41666666666666669</v>
      </c>
      <c r="E31" s="16" t="s">
        <v>20</v>
      </c>
      <c r="F31" s="16" t="s">
        <v>20</v>
      </c>
      <c r="G31" s="15" t="s">
        <v>21</v>
      </c>
      <c r="H31" s="6">
        <v>25</v>
      </c>
      <c r="I31" s="23">
        <v>7.6</v>
      </c>
      <c r="J31" s="25">
        <v>59</v>
      </c>
      <c r="K31" s="25">
        <v>13.5</v>
      </c>
      <c r="L31" s="25">
        <v>61</v>
      </c>
      <c r="M31" s="77">
        <v>78.7</v>
      </c>
      <c r="N31" s="46"/>
      <c r="Q31" s="2">
        <v>42</v>
      </c>
      <c r="R31" s="4">
        <v>44361</v>
      </c>
      <c r="S31" s="5">
        <v>0.58333333333333337</v>
      </c>
      <c r="T31" s="16" t="s">
        <v>20</v>
      </c>
      <c r="U31" s="16" t="s">
        <v>20</v>
      </c>
      <c r="V31" s="15" t="s">
        <v>21</v>
      </c>
      <c r="W31" s="6">
        <v>16.600000000000001</v>
      </c>
      <c r="X31" s="23">
        <v>9.6999999999999993</v>
      </c>
      <c r="Y31" s="25">
        <v>3.3</v>
      </c>
      <c r="Z31" s="25">
        <v>6.3</v>
      </c>
      <c r="AA31" s="25">
        <v>3.3</v>
      </c>
      <c r="AB31" s="77">
        <v>12</v>
      </c>
      <c r="AC31" s="84"/>
      <c r="AD31" s="85">
        <v>28</v>
      </c>
    </row>
    <row r="32" spans="2:30" x14ac:dyDescent="0.2">
      <c r="B32" s="2">
        <v>29</v>
      </c>
      <c r="C32" s="4">
        <v>44351</v>
      </c>
      <c r="D32" s="5">
        <v>0.63541666666666663</v>
      </c>
      <c r="E32" s="16" t="s">
        <v>20</v>
      </c>
      <c r="F32" s="16" t="s">
        <v>20</v>
      </c>
      <c r="G32" s="16" t="s">
        <v>20</v>
      </c>
      <c r="H32" s="6">
        <v>60</v>
      </c>
      <c r="I32" s="23">
        <v>8.4</v>
      </c>
      <c r="J32" s="25">
        <v>23.5</v>
      </c>
      <c r="K32" s="25">
        <v>36</v>
      </c>
      <c r="L32" s="25">
        <v>28.8</v>
      </c>
      <c r="M32" s="77">
        <v>45.4</v>
      </c>
      <c r="N32" s="46"/>
      <c r="Q32" s="2">
        <v>43</v>
      </c>
      <c r="R32" s="4">
        <v>44362</v>
      </c>
      <c r="S32" s="5">
        <v>0.41666666666666669</v>
      </c>
      <c r="T32" s="15" t="s">
        <v>21</v>
      </c>
      <c r="U32" s="15" t="s">
        <v>21</v>
      </c>
      <c r="V32" s="15" t="s">
        <v>21</v>
      </c>
      <c r="W32" s="6">
        <v>76</v>
      </c>
      <c r="X32" s="23">
        <v>9</v>
      </c>
      <c r="Y32" s="25">
        <v>38.9</v>
      </c>
      <c r="Z32" s="25" t="s">
        <v>25</v>
      </c>
      <c r="AA32" s="25">
        <v>38.9</v>
      </c>
      <c r="AB32" s="77" t="s">
        <v>26</v>
      </c>
      <c r="AC32" s="84"/>
      <c r="AD32" s="85">
        <v>29</v>
      </c>
    </row>
    <row r="33" spans="2:30" ht="15.75" thickBot="1" x14ac:dyDescent="0.25">
      <c r="B33" s="2">
        <v>30</v>
      </c>
      <c r="C33" s="4">
        <v>44354</v>
      </c>
      <c r="D33" s="5">
        <v>0.38541666666666669</v>
      </c>
      <c r="E33" s="15" t="s">
        <v>21</v>
      </c>
      <c r="F33" s="15" t="s">
        <v>21</v>
      </c>
      <c r="G33" s="16" t="s">
        <v>20</v>
      </c>
      <c r="H33" s="6">
        <v>17.8</v>
      </c>
      <c r="I33" s="23">
        <v>1.7</v>
      </c>
      <c r="J33" s="26">
        <v>-12.1</v>
      </c>
      <c r="K33" s="26">
        <v>-4.8</v>
      </c>
      <c r="L33" s="26">
        <v>-5.3</v>
      </c>
      <c r="M33" s="77">
        <v>14.1</v>
      </c>
      <c r="N33" s="46"/>
      <c r="Q33" s="3">
        <v>45</v>
      </c>
      <c r="R33" s="9">
        <v>44363</v>
      </c>
      <c r="S33" s="10">
        <v>0.40625</v>
      </c>
      <c r="T33" s="17" t="s">
        <v>20</v>
      </c>
      <c r="U33" s="17" t="s">
        <v>20</v>
      </c>
      <c r="V33" s="17" t="s">
        <v>20</v>
      </c>
      <c r="W33" s="8">
        <v>14</v>
      </c>
      <c r="X33" s="24">
        <v>3.2</v>
      </c>
      <c r="Y33" s="32">
        <v>-2.2000000000000002</v>
      </c>
      <c r="Z33" s="32">
        <v>-5.9</v>
      </c>
      <c r="AA33" s="32">
        <v>-7.3</v>
      </c>
      <c r="AB33" s="80">
        <v>15.3</v>
      </c>
      <c r="AC33" s="84"/>
      <c r="AD33" s="85">
        <v>30</v>
      </c>
    </row>
    <row r="34" spans="2:30" ht="15.75" thickBot="1" x14ac:dyDescent="0.25">
      <c r="B34" s="2">
        <v>31</v>
      </c>
      <c r="C34" s="4">
        <v>44354</v>
      </c>
      <c r="D34" s="5">
        <v>0.5</v>
      </c>
      <c r="E34" s="16" t="s">
        <v>20</v>
      </c>
      <c r="F34" s="15" t="s">
        <v>21</v>
      </c>
      <c r="G34" s="15" t="s">
        <v>20</v>
      </c>
      <c r="H34" s="6">
        <v>40.200000000000003</v>
      </c>
      <c r="I34" s="23">
        <v>15.2</v>
      </c>
      <c r="J34" s="25">
        <v>37.6</v>
      </c>
      <c r="K34" s="25">
        <v>26.1</v>
      </c>
      <c r="L34" s="25">
        <v>38.4</v>
      </c>
      <c r="M34" s="77">
        <v>28.6</v>
      </c>
      <c r="N34" s="46"/>
      <c r="Y34" s="35">
        <f>SUM(Y4:Y33)</f>
        <v>485.99999999999994</v>
      </c>
      <c r="Z34" s="36">
        <f>SUM(Z4:Z33)</f>
        <v>384</v>
      </c>
      <c r="AA34" s="36">
        <f>SUM(AA4:AA33)</f>
        <v>424.49999999999994</v>
      </c>
      <c r="AB34" s="74">
        <f>SUM(AB4:AB33)</f>
        <v>636.70000000000005</v>
      </c>
      <c r="AC34" s="46"/>
    </row>
    <row r="35" spans="2:30" x14ac:dyDescent="0.2">
      <c r="B35" s="2">
        <v>32</v>
      </c>
      <c r="C35" s="4">
        <v>44355</v>
      </c>
      <c r="D35" s="5">
        <v>0.47916666666666669</v>
      </c>
      <c r="E35" s="15" t="s">
        <v>21</v>
      </c>
      <c r="F35" s="15" t="s">
        <v>21</v>
      </c>
      <c r="G35" s="16" t="s">
        <v>20</v>
      </c>
      <c r="H35" s="6">
        <v>2.6</v>
      </c>
      <c r="I35" s="23" t="s">
        <v>22</v>
      </c>
      <c r="J35" s="26">
        <v>-18.8</v>
      </c>
      <c r="K35" s="26">
        <v>-10</v>
      </c>
      <c r="L35" s="26">
        <v>-18.8</v>
      </c>
      <c r="M35" s="76">
        <v>-18.8</v>
      </c>
      <c r="N35" s="86"/>
      <c r="Y35" s="37"/>
      <c r="Z35" s="37"/>
      <c r="AA35" s="37"/>
      <c r="AB35" s="37"/>
      <c r="AC35" s="37"/>
    </row>
    <row r="36" spans="2:30" x14ac:dyDescent="0.2">
      <c r="B36" s="2">
        <v>33</v>
      </c>
      <c r="C36" s="4">
        <v>44355</v>
      </c>
      <c r="D36" s="5">
        <v>0.59375</v>
      </c>
      <c r="E36" s="16" t="s">
        <v>20</v>
      </c>
      <c r="F36" s="15" t="s">
        <v>21</v>
      </c>
      <c r="G36" s="16" t="s">
        <v>20</v>
      </c>
      <c r="H36" s="6">
        <v>4.9000000000000004</v>
      </c>
      <c r="I36" s="23" t="s">
        <v>22</v>
      </c>
      <c r="J36" s="26">
        <v>-28.6</v>
      </c>
      <c r="K36" s="26">
        <v>-21</v>
      </c>
      <c r="L36" s="26">
        <v>-14.2</v>
      </c>
      <c r="M36" s="76">
        <v>-28.6</v>
      </c>
      <c r="N36" s="86"/>
      <c r="X36" t="s">
        <v>12</v>
      </c>
      <c r="Y36" s="40">
        <v>10</v>
      </c>
      <c r="Z36" s="40">
        <v>10</v>
      </c>
      <c r="AA36" s="40">
        <v>8</v>
      </c>
      <c r="AB36" s="40">
        <v>4</v>
      </c>
      <c r="AC36" s="40"/>
    </row>
    <row r="37" spans="2:30" ht="15.75" thickBot="1" x14ac:dyDescent="0.25">
      <c r="B37" s="2">
        <v>34</v>
      </c>
      <c r="C37" s="4">
        <v>44355</v>
      </c>
      <c r="D37" s="5">
        <v>0.70833333333333337</v>
      </c>
      <c r="E37" s="15" t="s">
        <v>21</v>
      </c>
      <c r="F37" s="15" t="s">
        <v>21</v>
      </c>
      <c r="G37" s="16" t="s">
        <v>20</v>
      </c>
      <c r="H37" s="6">
        <v>1</v>
      </c>
      <c r="I37" s="23" t="s">
        <v>22</v>
      </c>
      <c r="J37" s="26">
        <v>-25.2</v>
      </c>
      <c r="K37" s="26">
        <v>-25.2</v>
      </c>
      <c r="L37" s="26">
        <v>-25.2</v>
      </c>
      <c r="M37" s="76">
        <v>-25.2</v>
      </c>
      <c r="N37" s="86"/>
      <c r="X37" t="s">
        <v>13</v>
      </c>
      <c r="Y37" s="39">
        <v>20</v>
      </c>
      <c r="Z37" s="39">
        <v>20</v>
      </c>
      <c r="AA37" s="39">
        <v>22</v>
      </c>
      <c r="AB37" s="39">
        <v>26</v>
      </c>
      <c r="AC37" s="39"/>
    </row>
    <row r="38" spans="2:30" ht="15.75" thickBot="1" x14ac:dyDescent="0.25">
      <c r="B38" s="2">
        <v>35</v>
      </c>
      <c r="C38" s="4">
        <v>44356</v>
      </c>
      <c r="D38" s="5">
        <v>0.4375</v>
      </c>
      <c r="E38" s="16" t="s">
        <v>20</v>
      </c>
      <c r="F38" s="16" t="s">
        <v>20</v>
      </c>
      <c r="G38" s="15" t="s">
        <v>21</v>
      </c>
      <c r="H38" s="6">
        <v>9.9</v>
      </c>
      <c r="I38" s="23">
        <v>14.2</v>
      </c>
      <c r="J38" s="26">
        <v>-8.1</v>
      </c>
      <c r="K38" s="26">
        <v>-1.8</v>
      </c>
      <c r="L38" s="26">
        <v>-8.1</v>
      </c>
      <c r="M38" s="77">
        <v>9.8000000000000007</v>
      </c>
      <c r="N38" s="46"/>
      <c r="Y38" s="41">
        <f>Y37/AD33</f>
        <v>0.66666666666666663</v>
      </c>
      <c r="Z38" s="41">
        <f>Z37/AD33</f>
        <v>0.66666666666666663</v>
      </c>
      <c r="AA38" s="41">
        <f>AA37/AD33</f>
        <v>0.73333333333333328</v>
      </c>
      <c r="AB38" s="41">
        <f>AB37/AD33</f>
        <v>0.8666666666666667</v>
      </c>
      <c r="AC38" s="47"/>
    </row>
    <row r="39" spans="2:30" x14ac:dyDescent="0.2">
      <c r="B39" s="2">
        <v>36</v>
      </c>
      <c r="C39" s="4">
        <v>44356</v>
      </c>
      <c r="D39" s="5">
        <v>0.59375</v>
      </c>
      <c r="E39" s="15" t="s">
        <v>21</v>
      </c>
      <c r="F39" s="15" t="s">
        <v>21</v>
      </c>
      <c r="G39" s="15" t="s">
        <v>21</v>
      </c>
      <c r="H39" s="6">
        <v>61.2</v>
      </c>
      <c r="I39" s="23">
        <v>7.2</v>
      </c>
      <c r="J39" s="25">
        <v>56</v>
      </c>
      <c r="K39" s="25">
        <v>58</v>
      </c>
      <c r="L39" s="25">
        <v>56</v>
      </c>
      <c r="M39" s="77" t="s">
        <v>24</v>
      </c>
      <c r="N39" s="46"/>
    </row>
    <row r="40" spans="2:30" x14ac:dyDescent="0.2">
      <c r="B40" s="2">
        <v>37</v>
      </c>
      <c r="C40" s="4">
        <v>44357</v>
      </c>
      <c r="D40" s="5">
        <v>0.44791666666666669</v>
      </c>
      <c r="E40" s="15" t="s">
        <v>21</v>
      </c>
      <c r="F40" s="15" t="s">
        <v>21</v>
      </c>
      <c r="G40" s="15" t="s">
        <v>21</v>
      </c>
      <c r="H40" s="6">
        <v>8.1999999999999993</v>
      </c>
      <c r="I40" s="23">
        <v>6.6</v>
      </c>
      <c r="J40" s="26">
        <v>-17.8</v>
      </c>
      <c r="K40" s="26">
        <v>-10.1</v>
      </c>
      <c r="L40" s="26">
        <v>-17.8</v>
      </c>
      <c r="M40" s="77">
        <v>7.8</v>
      </c>
      <c r="N40" s="46"/>
    </row>
    <row r="41" spans="2:30" x14ac:dyDescent="0.2">
      <c r="B41" s="2">
        <v>38</v>
      </c>
      <c r="C41" s="4">
        <v>44357</v>
      </c>
      <c r="D41" s="5">
        <v>0.60416666666666663</v>
      </c>
      <c r="E41" s="16" t="s">
        <v>20</v>
      </c>
      <c r="F41" s="16" t="s">
        <v>20</v>
      </c>
      <c r="G41" s="15" t="s">
        <v>21</v>
      </c>
      <c r="H41" s="6">
        <v>64</v>
      </c>
      <c r="I41" s="23">
        <v>17.399999999999999</v>
      </c>
      <c r="J41" s="25">
        <v>66.5</v>
      </c>
      <c r="K41" s="25">
        <v>45.5</v>
      </c>
      <c r="L41" s="25">
        <v>68.599999999999994</v>
      </c>
      <c r="M41" s="77">
        <v>83.8</v>
      </c>
      <c r="N41" s="46"/>
    </row>
    <row r="42" spans="2:30" ht="15.75" thickBot="1" x14ac:dyDescent="0.25">
      <c r="B42" s="2">
        <v>39</v>
      </c>
      <c r="C42" s="4">
        <v>44358</v>
      </c>
      <c r="D42" s="5">
        <v>0.39583333333333331</v>
      </c>
      <c r="E42" s="15" t="s">
        <v>21</v>
      </c>
      <c r="F42" s="15" t="s">
        <v>21</v>
      </c>
      <c r="G42" s="16" t="s">
        <v>20</v>
      </c>
      <c r="H42" s="6">
        <v>31</v>
      </c>
      <c r="I42" s="23">
        <v>3.2</v>
      </c>
      <c r="J42" s="25">
        <v>63.7</v>
      </c>
      <c r="K42" s="25">
        <v>9.1</v>
      </c>
      <c r="L42" s="25">
        <v>9.1</v>
      </c>
      <c r="M42" s="77">
        <v>30.9</v>
      </c>
      <c r="N42" s="46"/>
    </row>
    <row r="43" spans="2:30" ht="18.75" customHeight="1" thickBot="1" x14ac:dyDescent="0.3">
      <c r="B43" s="2">
        <v>40</v>
      </c>
      <c r="C43" s="4">
        <v>44358</v>
      </c>
      <c r="D43" s="5">
        <v>0.64583333333333337</v>
      </c>
      <c r="E43" s="15" t="s">
        <v>21</v>
      </c>
      <c r="F43" s="15" t="s">
        <v>21</v>
      </c>
      <c r="G43" s="16" t="s">
        <v>20</v>
      </c>
      <c r="H43" s="6">
        <v>52</v>
      </c>
      <c r="I43" s="23">
        <v>4.3</v>
      </c>
      <c r="J43" s="25">
        <v>38.200000000000003</v>
      </c>
      <c r="K43" s="25">
        <v>42.2</v>
      </c>
      <c r="L43" s="25">
        <v>38.200000000000003</v>
      </c>
      <c r="M43" s="77">
        <v>17.7</v>
      </c>
      <c r="N43" s="46"/>
      <c r="Q43" s="173" t="s">
        <v>0</v>
      </c>
      <c r="R43" s="168" t="s">
        <v>1</v>
      </c>
      <c r="S43" s="168" t="s">
        <v>7</v>
      </c>
      <c r="T43" s="164" t="s">
        <v>4</v>
      </c>
      <c r="U43" s="164" t="s">
        <v>5</v>
      </c>
      <c r="V43" s="164" t="s">
        <v>6</v>
      </c>
      <c r="W43" s="166" t="s">
        <v>2</v>
      </c>
      <c r="X43" s="168" t="s">
        <v>3</v>
      </c>
      <c r="Y43" s="170" t="s">
        <v>8</v>
      </c>
      <c r="Z43" s="171"/>
      <c r="AA43" s="171"/>
      <c r="AB43" s="172"/>
      <c r="AC43" s="43"/>
    </row>
    <row r="44" spans="2:30" ht="18" x14ac:dyDescent="0.2">
      <c r="B44" s="2">
        <v>41</v>
      </c>
      <c r="C44" s="4">
        <v>44361</v>
      </c>
      <c r="D44" s="5">
        <v>0.39583333333333331</v>
      </c>
      <c r="E44" s="15" t="s">
        <v>21</v>
      </c>
      <c r="F44" s="16" t="s">
        <v>20</v>
      </c>
      <c r="G44" s="15" t="s">
        <v>21</v>
      </c>
      <c r="H44" s="6">
        <v>31</v>
      </c>
      <c r="I44" s="23">
        <v>9</v>
      </c>
      <c r="J44" s="26">
        <v>-4.5</v>
      </c>
      <c r="K44" s="25">
        <v>11</v>
      </c>
      <c r="L44" s="26">
        <v>-4.5</v>
      </c>
      <c r="M44" s="77">
        <v>28.2</v>
      </c>
      <c r="N44" s="46"/>
      <c r="Q44" s="174"/>
      <c r="R44" s="169"/>
      <c r="S44" s="169"/>
      <c r="T44" s="165"/>
      <c r="U44" s="165"/>
      <c r="V44" s="165"/>
      <c r="W44" s="167"/>
      <c r="X44" s="169"/>
      <c r="Y44" s="22" t="s">
        <v>9</v>
      </c>
      <c r="Z44" s="22" t="s">
        <v>10</v>
      </c>
      <c r="AA44" s="22" t="s">
        <v>11</v>
      </c>
      <c r="AB44" s="22" t="s">
        <v>19</v>
      </c>
      <c r="AC44" s="19"/>
      <c r="AD44" s="20"/>
    </row>
    <row r="45" spans="2:30" x14ac:dyDescent="0.2">
      <c r="B45" s="2">
        <v>42</v>
      </c>
      <c r="C45" s="4">
        <v>44361</v>
      </c>
      <c r="D45" s="5">
        <v>0.58333333333333337</v>
      </c>
      <c r="E45" s="16" t="s">
        <v>20</v>
      </c>
      <c r="F45" s="16" t="s">
        <v>20</v>
      </c>
      <c r="G45" s="15" t="s">
        <v>21</v>
      </c>
      <c r="H45" s="6">
        <v>16.600000000000001</v>
      </c>
      <c r="I45" s="23">
        <v>9.6999999999999993</v>
      </c>
      <c r="J45" s="25">
        <v>3.3</v>
      </c>
      <c r="K45" s="25">
        <v>6.3</v>
      </c>
      <c r="L45" s="25">
        <v>3.3</v>
      </c>
      <c r="M45" s="77">
        <v>12</v>
      </c>
      <c r="N45" s="46"/>
      <c r="Q45" s="2">
        <v>6</v>
      </c>
      <c r="R45" s="4">
        <v>44337</v>
      </c>
      <c r="S45" s="5">
        <v>0.5</v>
      </c>
      <c r="T45" s="16" t="s">
        <v>20</v>
      </c>
      <c r="U45" s="16" t="s">
        <v>20</v>
      </c>
      <c r="V45" s="16" t="s">
        <v>20</v>
      </c>
      <c r="W45" s="1">
        <v>28.4</v>
      </c>
      <c r="X45" s="73">
        <v>0</v>
      </c>
      <c r="Y45" s="26">
        <v>-12</v>
      </c>
      <c r="Z45" s="25">
        <v>3.2</v>
      </c>
      <c r="AA45" s="26">
        <v>-15</v>
      </c>
      <c r="AB45" s="77">
        <v>26.4</v>
      </c>
      <c r="AC45" s="46">
        <v>10.5</v>
      </c>
      <c r="AD45" s="20">
        <v>1</v>
      </c>
    </row>
    <row r="46" spans="2:30" x14ac:dyDescent="0.2">
      <c r="B46" s="2">
        <v>43</v>
      </c>
      <c r="C46" s="4">
        <v>44362</v>
      </c>
      <c r="D46" s="5">
        <v>0.41666666666666669</v>
      </c>
      <c r="E46" s="15" t="s">
        <v>21</v>
      </c>
      <c r="F46" s="15" t="s">
        <v>21</v>
      </c>
      <c r="G46" s="15" t="s">
        <v>21</v>
      </c>
      <c r="H46" s="6">
        <v>76</v>
      </c>
      <c r="I46" s="23">
        <v>9</v>
      </c>
      <c r="J46" s="25">
        <v>38.9</v>
      </c>
      <c r="K46" s="25" t="s">
        <v>25</v>
      </c>
      <c r="L46" s="25">
        <v>38.9</v>
      </c>
      <c r="M46" s="77" t="s">
        <v>26</v>
      </c>
      <c r="N46" s="46"/>
      <c r="Q46" s="2">
        <v>7</v>
      </c>
      <c r="R46" s="4">
        <v>44337</v>
      </c>
      <c r="S46" s="5">
        <v>0.67708333333333337</v>
      </c>
      <c r="T46" s="15" t="s">
        <v>21</v>
      </c>
      <c r="U46" s="15" t="s">
        <v>21</v>
      </c>
      <c r="V46" s="15" t="s">
        <v>21</v>
      </c>
      <c r="W46" s="6">
        <v>53</v>
      </c>
      <c r="X46" s="73">
        <v>6</v>
      </c>
      <c r="Y46" s="25">
        <v>37.799999999999997</v>
      </c>
      <c r="Z46" s="25">
        <v>41.7</v>
      </c>
      <c r="AA46" s="25">
        <v>37.799999999999997</v>
      </c>
      <c r="AB46" s="77">
        <v>53</v>
      </c>
      <c r="AC46" s="46">
        <v>26</v>
      </c>
      <c r="AD46" s="20">
        <v>2</v>
      </c>
    </row>
    <row r="47" spans="2:30" x14ac:dyDescent="0.2">
      <c r="B47" s="2">
        <v>44</v>
      </c>
      <c r="C47" s="4">
        <v>44362</v>
      </c>
      <c r="D47" s="5">
        <v>0.67708333333333337</v>
      </c>
      <c r="E47" s="16" t="s">
        <v>20</v>
      </c>
      <c r="F47" s="15" t="s">
        <v>21</v>
      </c>
      <c r="G47" s="15" t="s">
        <v>21</v>
      </c>
      <c r="H47" s="6">
        <v>23.9</v>
      </c>
      <c r="I47" s="23">
        <v>0</v>
      </c>
      <c r="J47" s="25">
        <v>6.6</v>
      </c>
      <c r="K47" s="25">
        <v>6.6</v>
      </c>
      <c r="L47" s="25">
        <v>2.2000000000000002</v>
      </c>
      <c r="M47" s="77">
        <v>16.2</v>
      </c>
      <c r="N47" s="46"/>
      <c r="Q47" s="2">
        <v>13</v>
      </c>
      <c r="R47" s="4">
        <v>44342</v>
      </c>
      <c r="S47" s="5">
        <v>0.64583333333333337</v>
      </c>
      <c r="T47" s="15" t="s">
        <v>21</v>
      </c>
      <c r="U47" s="15" t="s">
        <v>21</v>
      </c>
      <c r="V47" s="15" t="s">
        <v>21</v>
      </c>
      <c r="W47" s="6">
        <v>31.4</v>
      </c>
      <c r="X47" s="23">
        <v>4.3</v>
      </c>
      <c r="Y47" s="25">
        <v>43.3</v>
      </c>
      <c r="Z47" s="25">
        <v>29.2</v>
      </c>
      <c r="AA47" s="25">
        <v>0.5</v>
      </c>
      <c r="AB47" s="77">
        <v>20.100000000000001</v>
      </c>
      <c r="AC47" s="46">
        <v>17</v>
      </c>
      <c r="AD47" s="20">
        <v>3</v>
      </c>
    </row>
    <row r="48" spans="2:30" ht="15.75" thickBot="1" x14ac:dyDescent="0.25">
      <c r="B48" s="3">
        <v>45</v>
      </c>
      <c r="C48" s="9">
        <v>44363</v>
      </c>
      <c r="D48" s="10">
        <v>0.40625</v>
      </c>
      <c r="E48" s="17" t="s">
        <v>20</v>
      </c>
      <c r="F48" s="17" t="s">
        <v>20</v>
      </c>
      <c r="G48" s="17" t="s">
        <v>20</v>
      </c>
      <c r="H48" s="8">
        <v>14</v>
      </c>
      <c r="I48" s="24">
        <v>3.2</v>
      </c>
      <c r="J48" s="32">
        <v>-2.2000000000000002</v>
      </c>
      <c r="K48" s="32">
        <v>-5.9</v>
      </c>
      <c r="L48" s="32">
        <v>-7.3</v>
      </c>
      <c r="M48" s="80">
        <v>15.3</v>
      </c>
      <c r="N48" s="46"/>
      <c r="Q48" s="2">
        <v>22</v>
      </c>
      <c r="R48" s="4">
        <v>44349</v>
      </c>
      <c r="S48" s="5">
        <v>0.42708333333333331</v>
      </c>
      <c r="T48" s="15" t="s">
        <v>21</v>
      </c>
      <c r="U48" s="15" t="s">
        <v>21</v>
      </c>
      <c r="V48" s="15" t="s">
        <v>21</v>
      </c>
      <c r="W48" s="6">
        <v>17.899999999999999</v>
      </c>
      <c r="X48" s="23">
        <v>6.4</v>
      </c>
      <c r="Y48" s="26">
        <v>-4.5999999999999996</v>
      </c>
      <c r="Z48" s="25">
        <v>0</v>
      </c>
      <c r="AA48" s="26">
        <v>-4.5999999999999996</v>
      </c>
      <c r="AB48" s="79">
        <v>-4.5999999999999996</v>
      </c>
      <c r="AC48" s="48">
        <v>-0.5</v>
      </c>
      <c r="AD48" s="20">
        <v>4</v>
      </c>
    </row>
    <row r="49" spans="2:30" ht="15.75" thickBot="1" x14ac:dyDescent="0.25">
      <c r="J49" s="35">
        <f>SUM(J4:J48)</f>
        <v>430.1</v>
      </c>
      <c r="K49" s="36">
        <f>SUM(K4:K48)</f>
        <v>326.30000000000007</v>
      </c>
      <c r="L49" s="36">
        <f>SUM(L4:L48)</f>
        <v>345.5</v>
      </c>
      <c r="M49" s="74">
        <f>SUM(M4:M48)</f>
        <v>724.40000000000009</v>
      </c>
      <c r="N49" s="46"/>
      <c r="Q49" s="2">
        <v>27</v>
      </c>
      <c r="R49" s="4">
        <v>44350</v>
      </c>
      <c r="S49" s="5">
        <v>0.64583333333333337</v>
      </c>
      <c r="T49" s="15" t="s">
        <v>21</v>
      </c>
      <c r="U49" s="15" t="s">
        <v>21</v>
      </c>
      <c r="V49" s="15" t="s">
        <v>21</v>
      </c>
      <c r="W49" s="6">
        <v>73</v>
      </c>
      <c r="X49" s="23">
        <v>10</v>
      </c>
      <c r="Y49" s="25">
        <v>60.1</v>
      </c>
      <c r="Z49" s="25">
        <v>66</v>
      </c>
      <c r="AA49" s="25">
        <v>60.1</v>
      </c>
      <c r="AB49" s="77">
        <v>70.599999999999994</v>
      </c>
      <c r="AC49" s="46">
        <v>45</v>
      </c>
      <c r="AD49" s="20">
        <v>5</v>
      </c>
    </row>
    <row r="50" spans="2:30" x14ac:dyDescent="0.2">
      <c r="J50" s="37"/>
      <c r="K50" s="37"/>
      <c r="L50" s="37"/>
      <c r="M50" s="37"/>
      <c r="N50" s="37"/>
      <c r="Q50" s="2">
        <v>29</v>
      </c>
      <c r="R50" s="4">
        <v>44351</v>
      </c>
      <c r="S50" s="5">
        <v>0.63541666666666663</v>
      </c>
      <c r="T50" s="16" t="s">
        <v>20</v>
      </c>
      <c r="U50" s="16" t="s">
        <v>20</v>
      </c>
      <c r="V50" s="16" t="s">
        <v>20</v>
      </c>
      <c r="W50" s="6">
        <v>60</v>
      </c>
      <c r="X50" s="23">
        <v>8.4</v>
      </c>
      <c r="Y50" s="25">
        <v>23.5</v>
      </c>
      <c r="Z50" s="25">
        <v>36</v>
      </c>
      <c r="AA50" s="25">
        <v>28.8</v>
      </c>
      <c r="AB50" s="77">
        <v>45.4</v>
      </c>
      <c r="AC50" s="46">
        <v>43</v>
      </c>
      <c r="AD50" s="20">
        <v>6</v>
      </c>
    </row>
    <row r="51" spans="2:30" x14ac:dyDescent="0.2">
      <c r="I51" t="s">
        <v>12</v>
      </c>
      <c r="J51" s="40">
        <v>19</v>
      </c>
      <c r="K51" s="40">
        <v>20</v>
      </c>
      <c r="L51" s="40">
        <v>22</v>
      </c>
      <c r="M51" s="40">
        <v>9</v>
      </c>
      <c r="N51" s="40"/>
      <c r="Q51" s="2">
        <v>36</v>
      </c>
      <c r="R51" s="4">
        <v>44356</v>
      </c>
      <c r="S51" s="5">
        <v>0.59375</v>
      </c>
      <c r="T51" s="15" t="s">
        <v>21</v>
      </c>
      <c r="U51" s="15" t="s">
        <v>21</v>
      </c>
      <c r="V51" s="15" t="s">
        <v>21</v>
      </c>
      <c r="W51" s="6">
        <v>61.2</v>
      </c>
      <c r="X51" s="23">
        <v>7.2</v>
      </c>
      <c r="Y51" s="25">
        <v>56</v>
      </c>
      <c r="Z51" s="25">
        <v>58</v>
      </c>
      <c r="AA51" s="25">
        <v>56</v>
      </c>
      <c r="AB51" s="77" t="s">
        <v>24</v>
      </c>
      <c r="AC51" s="46">
        <v>16.8</v>
      </c>
      <c r="AD51" s="20">
        <v>7</v>
      </c>
    </row>
    <row r="52" spans="2:30" ht="15.75" thickBot="1" x14ac:dyDescent="0.25">
      <c r="I52" t="s">
        <v>13</v>
      </c>
      <c r="J52" s="39">
        <f>B48-J51</f>
        <v>26</v>
      </c>
      <c r="K52" s="39">
        <f>B48-K51</f>
        <v>25</v>
      </c>
      <c r="L52" s="39">
        <f>B48-L51</f>
        <v>23</v>
      </c>
      <c r="M52" s="39">
        <f>B48-M51</f>
        <v>36</v>
      </c>
      <c r="N52" s="39"/>
      <c r="Q52" s="2">
        <v>37</v>
      </c>
      <c r="R52" s="4">
        <v>44357</v>
      </c>
      <c r="S52" s="5">
        <v>0.44791666666666669</v>
      </c>
      <c r="T52" s="15" t="s">
        <v>21</v>
      </c>
      <c r="U52" s="15" t="s">
        <v>21</v>
      </c>
      <c r="V52" s="15" t="s">
        <v>21</v>
      </c>
      <c r="W52" s="6">
        <v>8.1999999999999993</v>
      </c>
      <c r="X52" s="23">
        <v>6.6</v>
      </c>
      <c r="Y52" s="26">
        <v>-17.8</v>
      </c>
      <c r="Z52" s="26">
        <v>-10.1</v>
      </c>
      <c r="AA52" s="26">
        <v>-17.8</v>
      </c>
      <c r="AB52" s="77">
        <v>7.8</v>
      </c>
      <c r="AC52" s="48">
        <v>-6.6</v>
      </c>
      <c r="AD52" s="20">
        <v>8</v>
      </c>
    </row>
    <row r="53" spans="2:30" ht="15.75" thickBot="1" x14ac:dyDescent="0.25">
      <c r="J53" s="41">
        <f>J52/B48</f>
        <v>0.57777777777777772</v>
      </c>
      <c r="K53" s="41">
        <f>K52/B48</f>
        <v>0.55555555555555558</v>
      </c>
      <c r="L53" s="41">
        <f>L52/B48</f>
        <v>0.51111111111111107</v>
      </c>
      <c r="M53" s="41">
        <f>M52/B48</f>
        <v>0.8</v>
      </c>
      <c r="N53" s="47"/>
      <c r="Q53" s="2">
        <v>43</v>
      </c>
      <c r="R53" s="4">
        <v>44362</v>
      </c>
      <c r="S53" s="5">
        <v>0.41666666666666669</v>
      </c>
      <c r="T53" s="15" t="s">
        <v>21</v>
      </c>
      <c r="U53" s="15" t="s">
        <v>21</v>
      </c>
      <c r="V53" s="15" t="s">
        <v>21</v>
      </c>
      <c r="W53" s="6">
        <v>76</v>
      </c>
      <c r="X53" s="23">
        <v>9</v>
      </c>
      <c r="Y53" s="25">
        <v>38.9</v>
      </c>
      <c r="Z53" s="25" t="s">
        <v>25</v>
      </c>
      <c r="AA53" s="25">
        <v>38.9</v>
      </c>
      <c r="AB53" s="77" t="s">
        <v>26</v>
      </c>
      <c r="AC53" s="46">
        <v>26</v>
      </c>
      <c r="AD53" s="20">
        <v>9</v>
      </c>
    </row>
    <row r="54" spans="2:30" ht="15.75" thickBot="1" x14ac:dyDescent="0.25">
      <c r="Q54" s="3">
        <v>45</v>
      </c>
      <c r="R54" s="9">
        <v>44363</v>
      </c>
      <c r="S54" s="10">
        <v>0.40625</v>
      </c>
      <c r="T54" s="17" t="s">
        <v>20</v>
      </c>
      <c r="U54" s="17" t="s">
        <v>20</v>
      </c>
      <c r="V54" s="17" t="s">
        <v>20</v>
      </c>
      <c r="W54" s="8">
        <v>14</v>
      </c>
      <c r="X54" s="24">
        <v>3.2</v>
      </c>
      <c r="Y54" s="32">
        <v>-2.2000000000000002</v>
      </c>
      <c r="Z54" s="32">
        <v>-5.9</v>
      </c>
      <c r="AA54" s="32">
        <v>-7.3</v>
      </c>
      <c r="AB54" s="80">
        <v>15.3</v>
      </c>
      <c r="AC54" s="46">
        <v>1</v>
      </c>
      <c r="AD54" s="20">
        <v>10</v>
      </c>
    </row>
    <row r="55" spans="2:30" ht="15.75" thickBot="1" x14ac:dyDescent="0.25">
      <c r="Y55" s="35">
        <f>SUM(Y45:Y54)</f>
        <v>223</v>
      </c>
      <c r="Z55" s="36">
        <f>SUM(Z45:Z54)</f>
        <v>218.10000000000002</v>
      </c>
      <c r="AA55" s="36">
        <f>SUM(AA45:AA54)</f>
        <v>177.39999999999998</v>
      </c>
      <c r="AB55" s="74">
        <f>SUM(AB45:AB54)</f>
        <v>234.00000000000003</v>
      </c>
      <c r="AC55" s="46">
        <f>SUM(AC45:AC54)</f>
        <v>178.20000000000002</v>
      </c>
      <c r="AD55" s="20"/>
    </row>
    <row r="56" spans="2:30" ht="19.5" x14ac:dyDescent="0.25">
      <c r="B56" s="69" t="s">
        <v>18</v>
      </c>
      <c r="C56" s="51"/>
      <c r="D56" s="51"/>
      <c r="E56" s="51"/>
      <c r="F56" s="51"/>
      <c r="Y56" s="37"/>
      <c r="Z56" s="37"/>
      <c r="AA56" s="37"/>
      <c r="AB56" s="37"/>
      <c r="AC56" s="37"/>
    </row>
    <row r="57" spans="2:30" ht="19.5" x14ac:dyDescent="0.25">
      <c r="B57" s="51"/>
      <c r="C57" s="51"/>
      <c r="D57" s="51"/>
      <c r="E57" s="51"/>
      <c r="F57" s="51"/>
      <c r="X57" t="s">
        <v>12</v>
      </c>
      <c r="Y57" s="40">
        <v>4</v>
      </c>
      <c r="Z57" s="40">
        <v>2</v>
      </c>
      <c r="AA57" s="40">
        <v>4</v>
      </c>
      <c r="AB57" s="40">
        <v>1</v>
      </c>
      <c r="AC57" s="40">
        <v>2</v>
      </c>
    </row>
    <row r="58" spans="2:30" ht="20.25" thickBot="1" x14ac:dyDescent="0.3">
      <c r="B58" s="51" t="s">
        <v>14</v>
      </c>
      <c r="C58" s="51"/>
      <c r="D58" s="51"/>
      <c r="E58" s="51"/>
      <c r="F58" s="51"/>
      <c r="X58" t="s">
        <v>13</v>
      </c>
      <c r="Y58" s="39">
        <v>6</v>
      </c>
      <c r="Z58" s="39">
        <v>8</v>
      </c>
      <c r="AA58" s="39">
        <v>6</v>
      </c>
      <c r="AB58" s="39">
        <v>9</v>
      </c>
      <c r="AC58" s="39">
        <v>8</v>
      </c>
    </row>
    <row r="59" spans="2:30" ht="20.25" thickBot="1" x14ac:dyDescent="0.3">
      <c r="B59" s="51" t="s">
        <v>15</v>
      </c>
      <c r="C59" s="51"/>
      <c r="D59" s="51"/>
      <c r="E59" s="51"/>
      <c r="F59" s="51"/>
      <c r="Y59" s="41">
        <f>Y58/AD54</f>
        <v>0.6</v>
      </c>
      <c r="Z59" s="41">
        <f>Z58/AD54</f>
        <v>0.8</v>
      </c>
      <c r="AA59" s="41">
        <f>AA58/AD54</f>
        <v>0.6</v>
      </c>
      <c r="AB59" s="41">
        <f>AB58/AD54</f>
        <v>0.9</v>
      </c>
      <c r="AC59" s="93">
        <f>AC58/AD54</f>
        <v>0.8</v>
      </c>
    </row>
    <row r="60" spans="2:30" ht="19.5" x14ac:dyDescent="0.25">
      <c r="B60" s="51" t="s">
        <v>16</v>
      </c>
      <c r="C60" s="51"/>
      <c r="D60" s="51"/>
      <c r="E60" s="51"/>
      <c r="F60" s="51"/>
    </row>
    <row r="61" spans="2:30" ht="19.5" x14ac:dyDescent="0.25">
      <c r="B61" s="51" t="s">
        <v>17</v>
      </c>
      <c r="C61" s="51"/>
      <c r="D61" s="51"/>
      <c r="E61" s="51"/>
      <c r="F61" s="51"/>
    </row>
  </sheetData>
  <mergeCells count="27">
    <mergeCell ref="T2:T3"/>
    <mergeCell ref="U2:U3"/>
    <mergeCell ref="B2:B3"/>
    <mergeCell ref="C2:C3"/>
    <mergeCell ref="D2:D3"/>
    <mergeCell ref="E2:E3"/>
    <mergeCell ref="F2:F3"/>
    <mergeCell ref="G2:G3"/>
    <mergeCell ref="H2:H3"/>
    <mergeCell ref="I2:I3"/>
    <mergeCell ref="J2:M2"/>
    <mergeCell ref="V2:V3"/>
    <mergeCell ref="W2:W3"/>
    <mergeCell ref="X2:X3"/>
    <mergeCell ref="Y2:AB2"/>
    <mergeCell ref="Q43:Q44"/>
    <mergeCell ref="R43:R44"/>
    <mergeCell ref="S43:S44"/>
    <mergeCell ref="T43:T44"/>
    <mergeCell ref="U43:U44"/>
    <mergeCell ref="V43:V44"/>
    <mergeCell ref="W43:W44"/>
    <mergeCell ref="X43:X44"/>
    <mergeCell ref="Y43:AB43"/>
    <mergeCell ref="Q2:Q3"/>
    <mergeCell ref="R2:R3"/>
    <mergeCell ref="S2:S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9A838-EE8C-4702-8C0E-B028EAFF0EA6}">
  <dimension ref="A1:U78"/>
  <sheetViews>
    <sheetView tabSelected="1" topLeftCell="A38" zoomScale="70" zoomScaleNormal="70" workbookViewId="0">
      <selection activeCell="F82" sqref="F82"/>
    </sheetView>
  </sheetViews>
  <sheetFormatPr defaultRowHeight="15" x14ac:dyDescent="0.2"/>
  <cols>
    <col min="3" max="3" width="11.19921875" customWidth="1"/>
  </cols>
  <sheetData>
    <row r="1" spans="2:21" ht="15.75" thickBot="1" x14ac:dyDescent="0.25"/>
    <row r="2" spans="2:21" ht="18.75" thickBot="1" x14ac:dyDescent="0.3">
      <c r="B2" s="173" t="s">
        <v>0</v>
      </c>
      <c r="C2" s="168" t="s">
        <v>1</v>
      </c>
      <c r="D2" s="168" t="s">
        <v>7</v>
      </c>
      <c r="E2" s="164" t="s">
        <v>4</v>
      </c>
      <c r="F2" s="164" t="s">
        <v>5</v>
      </c>
      <c r="G2" s="164" t="s">
        <v>6</v>
      </c>
      <c r="H2" s="166" t="s">
        <v>2</v>
      </c>
      <c r="I2" s="168" t="s">
        <v>3</v>
      </c>
      <c r="J2" s="170" t="s">
        <v>8</v>
      </c>
      <c r="K2" s="171"/>
      <c r="L2" s="171"/>
      <c r="M2" s="171"/>
      <c r="N2" s="172"/>
      <c r="Q2" s="170" t="s">
        <v>8</v>
      </c>
      <c r="R2" s="171"/>
      <c r="S2" s="171"/>
      <c r="T2" s="171"/>
      <c r="U2" s="172"/>
    </row>
    <row r="3" spans="2:21" ht="18.75" thickBot="1" x14ac:dyDescent="0.25">
      <c r="B3" s="174"/>
      <c r="C3" s="169"/>
      <c r="D3" s="169"/>
      <c r="E3" s="165"/>
      <c r="F3" s="165"/>
      <c r="G3" s="165"/>
      <c r="H3" s="167"/>
      <c r="I3" s="176"/>
      <c r="J3" s="21" t="s">
        <v>9</v>
      </c>
      <c r="K3" s="21" t="s">
        <v>10</v>
      </c>
      <c r="L3" s="21" t="s">
        <v>11</v>
      </c>
      <c r="M3" s="21" t="s">
        <v>19</v>
      </c>
      <c r="N3" s="21" t="s">
        <v>23</v>
      </c>
      <c r="Q3" s="21" t="s">
        <v>9</v>
      </c>
      <c r="R3" s="21" t="s">
        <v>10</v>
      </c>
      <c r="S3" s="21" t="s">
        <v>11</v>
      </c>
      <c r="T3" s="21" t="s">
        <v>19</v>
      </c>
      <c r="U3" s="21" t="s">
        <v>23</v>
      </c>
    </row>
    <row r="4" spans="2:21" x14ac:dyDescent="0.2">
      <c r="B4" s="2">
        <v>6</v>
      </c>
      <c r="C4" s="4">
        <v>44337</v>
      </c>
      <c r="D4" s="5">
        <v>0.5</v>
      </c>
      <c r="E4" s="16" t="s">
        <v>20</v>
      </c>
      <c r="F4" s="16" t="s">
        <v>20</v>
      </c>
      <c r="G4" s="16" t="s">
        <v>20</v>
      </c>
      <c r="H4" s="1">
        <v>28.4</v>
      </c>
      <c r="I4" s="73">
        <v>0</v>
      </c>
      <c r="J4" s="96">
        <v>-12</v>
      </c>
      <c r="K4" s="34">
        <v>3.2</v>
      </c>
      <c r="L4" s="68">
        <v>-15</v>
      </c>
      <c r="M4" s="58">
        <v>26.4</v>
      </c>
      <c r="N4" s="78">
        <v>10.5</v>
      </c>
      <c r="P4" s="105">
        <v>1</v>
      </c>
      <c r="Q4" s="96">
        <v>-12</v>
      </c>
      <c r="R4" s="34">
        <v>3.2</v>
      </c>
      <c r="S4" s="68">
        <v>-15</v>
      </c>
      <c r="T4" s="58">
        <v>26.4</v>
      </c>
      <c r="U4" s="78">
        <v>10.5</v>
      </c>
    </row>
    <row r="5" spans="2:21" x14ac:dyDescent="0.2">
      <c r="B5" s="2">
        <v>7</v>
      </c>
      <c r="C5" s="4">
        <v>44337</v>
      </c>
      <c r="D5" s="5">
        <v>0.67708333333333337</v>
      </c>
      <c r="E5" s="15" t="s">
        <v>21</v>
      </c>
      <c r="F5" s="15" t="s">
        <v>21</v>
      </c>
      <c r="G5" s="15" t="s">
        <v>21</v>
      </c>
      <c r="H5" s="6">
        <v>53</v>
      </c>
      <c r="I5" s="73">
        <v>6</v>
      </c>
      <c r="J5" s="97">
        <v>37.799999999999997</v>
      </c>
      <c r="K5" s="25">
        <v>41.7</v>
      </c>
      <c r="L5" s="25">
        <v>37.799999999999997</v>
      </c>
      <c r="M5" s="59">
        <v>53</v>
      </c>
      <c r="N5" s="77">
        <v>26</v>
      </c>
      <c r="P5" s="105">
        <v>2</v>
      </c>
      <c r="Q5" s="97">
        <v>37.799999999999997</v>
      </c>
      <c r="R5" s="25">
        <v>41.7</v>
      </c>
      <c r="S5" s="25">
        <v>37.799999999999997</v>
      </c>
      <c r="T5" s="59">
        <v>53</v>
      </c>
      <c r="U5" s="77">
        <v>26</v>
      </c>
    </row>
    <row r="6" spans="2:21" x14ac:dyDescent="0.2">
      <c r="B6" s="2">
        <v>13</v>
      </c>
      <c r="C6" s="4">
        <v>44342</v>
      </c>
      <c r="D6" s="5">
        <v>0.64583333333333337</v>
      </c>
      <c r="E6" s="15" t="s">
        <v>21</v>
      </c>
      <c r="F6" s="15" t="s">
        <v>21</v>
      </c>
      <c r="G6" s="15" t="s">
        <v>21</v>
      </c>
      <c r="H6" s="6">
        <v>31.4</v>
      </c>
      <c r="I6" s="23">
        <v>4.3</v>
      </c>
      <c r="J6" s="97">
        <v>43.3</v>
      </c>
      <c r="K6" s="25">
        <v>29.2</v>
      </c>
      <c r="L6" s="25">
        <v>0.5</v>
      </c>
      <c r="M6" s="59">
        <v>20.100000000000001</v>
      </c>
      <c r="N6" s="77">
        <v>17</v>
      </c>
      <c r="P6" s="105">
        <v>3</v>
      </c>
      <c r="Q6" s="97">
        <v>43.3</v>
      </c>
      <c r="R6" s="25">
        <v>29.2</v>
      </c>
      <c r="S6" s="25">
        <v>0.5</v>
      </c>
      <c r="T6" s="59">
        <v>20.100000000000001</v>
      </c>
      <c r="U6" s="77">
        <v>17</v>
      </c>
    </row>
    <row r="7" spans="2:21" x14ac:dyDescent="0.2">
      <c r="B7" s="2">
        <v>22</v>
      </c>
      <c r="C7" s="4">
        <v>44349</v>
      </c>
      <c r="D7" s="5">
        <v>0.42708333333333331</v>
      </c>
      <c r="E7" s="15" t="s">
        <v>21</v>
      </c>
      <c r="F7" s="15" t="s">
        <v>21</v>
      </c>
      <c r="G7" s="15" t="s">
        <v>21</v>
      </c>
      <c r="H7" s="6">
        <v>17.899999999999999</v>
      </c>
      <c r="I7" s="23">
        <v>6.4</v>
      </c>
      <c r="J7" s="98">
        <v>-4.5999999999999996</v>
      </c>
      <c r="K7" s="25">
        <v>0</v>
      </c>
      <c r="L7" s="26">
        <v>-4.5999999999999996</v>
      </c>
      <c r="M7" s="70">
        <v>-4.5999999999999996</v>
      </c>
      <c r="N7" s="79">
        <v>-0.5</v>
      </c>
      <c r="P7" s="105">
        <v>4</v>
      </c>
      <c r="Q7" s="98">
        <v>-4.5999999999999996</v>
      </c>
      <c r="R7" s="25">
        <v>0</v>
      </c>
      <c r="S7" s="26">
        <v>-4.5999999999999996</v>
      </c>
      <c r="T7" s="70">
        <v>-4.5999999999999996</v>
      </c>
      <c r="U7" s="79">
        <v>-0.5</v>
      </c>
    </row>
    <row r="8" spans="2:21" x14ac:dyDescent="0.2">
      <c r="B8" s="2">
        <v>27</v>
      </c>
      <c r="C8" s="4">
        <v>44350</v>
      </c>
      <c r="D8" s="5">
        <v>0.64583333333333337</v>
      </c>
      <c r="E8" s="15" t="s">
        <v>21</v>
      </c>
      <c r="F8" s="15" t="s">
        <v>21</v>
      </c>
      <c r="G8" s="15" t="s">
        <v>21</v>
      </c>
      <c r="H8" s="6">
        <v>73</v>
      </c>
      <c r="I8" s="23">
        <v>10</v>
      </c>
      <c r="J8" s="97">
        <v>60.1</v>
      </c>
      <c r="K8" s="25">
        <v>66</v>
      </c>
      <c r="L8" s="25">
        <v>60.1</v>
      </c>
      <c r="M8" s="59">
        <v>70.599999999999994</v>
      </c>
      <c r="N8" s="77">
        <v>45</v>
      </c>
      <c r="P8" s="105">
        <v>5</v>
      </c>
      <c r="Q8" s="97">
        <v>60.1</v>
      </c>
      <c r="R8" s="25">
        <v>66</v>
      </c>
      <c r="S8" s="25">
        <v>60.1</v>
      </c>
      <c r="T8" s="59">
        <v>70.599999999999994</v>
      </c>
      <c r="U8" s="77">
        <v>45</v>
      </c>
    </row>
    <row r="9" spans="2:21" x14ac:dyDescent="0.2">
      <c r="B9" s="2">
        <v>29</v>
      </c>
      <c r="C9" s="4">
        <v>44351</v>
      </c>
      <c r="D9" s="5">
        <v>0.63541666666666663</v>
      </c>
      <c r="E9" s="16" t="s">
        <v>20</v>
      </c>
      <c r="F9" s="16" t="s">
        <v>20</v>
      </c>
      <c r="G9" s="16" t="s">
        <v>20</v>
      </c>
      <c r="H9" s="6">
        <v>60</v>
      </c>
      <c r="I9" s="23">
        <v>8.4</v>
      </c>
      <c r="J9" s="97">
        <v>23.5</v>
      </c>
      <c r="K9" s="25">
        <v>36</v>
      </c>
      <c r="L9" s="25">
        <v>28.8</v>
      </c>
      <c r="M9" s="59">
        <v>45.4</v>
      </c>
      <c r="N9" s="77">
        <v>43</v>
      </c>
      <c r="P9" s="105">
        <v>6</v>
      </c>
      <c r="Q9" s="97">
        <v>23.5</v>
      </c>
      <c r="R9" s="25">
        <v>36</v>
      </c>
      <c r="S9" s="25">
        <v>28.8</v>
      </c>
      <c r="T9" s="59">
        <v>45.4</v>
      </c>
      <c r="U9" s="77">
        <v>43</v>
      </c>
    </row>
    <row r="10" spans="2:21" x14ac:dyDescent="0.2">
      <c r="B10" s="2">
        <v>36</v>
      </c>
      <c r="C10" s="4">
        <v>44356</v>
      </c>
      <c r="D10" s="5">
        <v>0.59375</v>
      </c>
      <c r="E10" s="15" t="s">
        <v>21</v>
      </c>
      <c r="F10" s="15" t="s">
        <v>21</v>
      </c>
      <c r="G10" s="15" t="s">
        <v>21</v>
      </c>
      <c r="H10" s="6">
        <v>61.2</v>
      </c>
      <c r="I10" s="23">
        <v>7.2</v>
      </c>
      <c r="J10" s="97">
        <v>56</v>
      </c>
      <c r="K10" s="25">
        <v>58</v>
      </c>
      <c r="L10" s="25">
        <v>56</v>
      </c>
      <c r="M10" s="59" t="s">
        <v>24</v>
      </c>
      <c r="N10" s="77">
        <v>16.8</v>
      </c>
      <c r="P10" s="105">
        <v>7</v>
      </c>
      <c r="Q10" s="97">
        <v>56</v>
      </c>
      <c r="R10" s="25">
        <v>58</v>
      </c>
      <c r="S10" s="25">
        <v>56</v>
      </c>
      <c r="T10" s="59" t="s">
        <v>24</v>
      </c>
      <c r="U10" s="77">
        <v>16.8</v>
      </c>
    </row>
    <row r="11" spans="2:21" x14ac:dyDescent="0.2">
      <c r="B11" s="2">
        <v>37</v>
      </c>
      <c r="C11" s="4">
        <v>44357</v>
      </c>
      <c r="D11" s="5">
        <v>0.44791666666666669</v>
      </c>
      <c r="E11" s="15" t="s">
        <v>21</v>
      </c>
      <c r="F11" s="15" t="s">
        <v>21</v>
      </c>
      <c r="G11" s="15" t="s">
        <v>21</v>
      </c>
      <c r="H11" s="6">
        <v>8.1999999999999993</v>
      </c>
      <c r="I11" s="23">
        <v>6.6</v>
      </c>
      <c r="J11" s="98">
        <v>-17.8</v>
      </c>
      <c r="K11" s="26">
        <v>-10.1</v>
      </c>
      <c r="L11" s="26">
        <v>-17.8</v>
      </c>
      <c r="M11" s="59">
        <v>7.8</v>
      </c>
      <c r="N11" s="79">
        <v>-6.6</v>
      </c>
      <c r="P11" s="105">
        <v>8</v>
      </c>
      <c r="Q11" s="98">
        <v>-17.8</v>
      </c>
      <c r="R11" s="26">
        <v>-10.1</v>
      </c>
      <c r="S11" s="26">
        <v>-17.8</v>
      </c>
      <c r="T11" s="59">
        <v>7.8</v>
      </c>
      <c r="U11" s="79">
        <v>-6.6</v>
      </c>
    </row>
    <row r="12" spans="2:21" x14ac:dyDescent="0.2">
      <c r="B12" s="2">
        <v>43</v>
      </c>
      <c r="C12" s="4">
        <v>44362</v>
      </c>
      <c r="D12" s="5">
        <v>0.41666666666666669</v>
      </c>
      <c r="E12" s="15" t="s">
        <v>21</v>
      </c>
      <c r="F12" s="15" t="s">
        <v>21</v>
      </c>
      <c r="G12" s="15" t="s">
        <v>21</v>
      </c>
      <c r="H12" s="6">
        <v>76</v>
      </c>
      <c r="I12" s="23">
        <v>9</v>
      </c>
      <c r="J12" s="97">
        <v>38.9</v>
      </c>
      <c r="K12" s="25" t="s">
        <v>25</v>
      </c>
      <c r="L12" s="25">
        <v>38.9</v>
      </c>
      <c r="M12" s="59" t="s">
        <v>26</v>
      </c>
      <c r="N12" s="77">
        <v>26</v>
      </c>
      <c r="P12" s="105">
        <v>9</v>
      </c>
      <c r="Q12" s="97">
        <v>38.9</v>
      </c>
      <c r="R12" s="25" t="s">
        <v>25</v>
      </c>
      <c r="S12" s="25">
        <v>38.9</v>
      </c>
      <c r="T12" s="59" t="s">
        <v>26</v>
      </c>
      <c r="U12" s="77">
        <v>26</v>
      </c>
    </row>
    <row r="13" spans="2:21" ht="15.75" thickBot="1" x14ac:dyDescent="0.25">
      <c r="B13" s="3">
        <v>45</v>
      </c>
      <c r="C13" s="9">
        <v>44363</v>
      </c>
      <c r="D13" s="10">
        <v>0.40625</v>
      </c>
      <c r="E13" s="17" t="s">
        <v>20</v>
      </c>
      <c r="F13" s="17" t="s">
        <v>20</v>
      </c>
      <c r="G13" s="17" t="s">
        <v>20</v>
      </c>
      <c r="H13" s="8">
        <v>14</v>
      </c>
      <c r="I13" s="24">
        <v>3.2</v>
      </c>
      <c r="J13" s="99">
        <v>-2.2000000000000002</v>
      </c>
      <c r="K13" s="32">
        <v>-5.9</v>
      </c>
      <c r="L13" s="32">
        <v>-7.3</v>
      </c>
      <c r="M13" s="94">
        <v>15.3</v>
      </c>
      <c r="N13" s="100">
        <v>1</v>
      </c>
      <c r="P13" s="105">
        <v>10</v>
      </c>
      <c r="Q13" s="26">
        <v>-2.2000000000000002</v>
      </c>
      <c r="R13" s="26">
        <v>-5.9</v>
      </c>
      <c r="S13" s="26">
        <v>-7.3</v>
      </c>
      <c r="T13" s="25">
        <v>15.3</v>
      </c>
      <c r="U13" s="25">
        <v>1</v>
      </c>
    </row>
    <row r="14" spans="2:21" ht="15.75" thickBot="1" x14ac:dyDescent="0.25">
      <c r="J14" s="35">
        <f>SUM(J4:J13)</f>
        <v>223</v>
      </c>
      <c r="K14" s="36">
        <f>SUM(K4:K13)</f>
        <v>218.10000000000002</v>
      </c>
      <c r="L14" s="36">
        <f>SUM(L4:L13)</f>
        <v>177.39999999999998</v>
      </c>
      <c r="M14" s="95">
        <f>SUM(M4:M13)</f>
        <v>234.00000000000003</v>
      </c>
      <c r="N14" s="67">
        <f>SUM(N4:N13)</f>
        <v>178.20000000000002</v>
      </c>
      <c r="P14" s="105">
        <v>11</v>
      </c>
      <c r="Q14" s="25">
        <v>109</v>
      </c>
      <c r="R14" s="25">
        <v>130</v>
      </c>
      <c r="S14" s="25">
        <v>109</v>
      </c>
      <c r="T14" s="25">
        <v>20</v>
      </c>
      <c r="U14" s="25">
        <v>136</v>
      </c>
    </row>
    <row r="15" spans="2:21" x14ac:dyDescent="0.2">
      <c r="P15" s="105">
        <v>12</v>
      </c>
      <c r="Q15" s="26">
        <v>-110</v>
      </c>
      <c r="R15" s="26">
        <v>-6</v>
      </c>
      <c r="S15" s="26">
        <v>-110</v>
      </c>
      <c r="T15" s="59">
        <v>25</v>
      </c>
      <c r="U15" s="25">
        <v>8</v>
      </c>
    </row>
    <row r="16" spans="2:21" ht="15.75" thickBot="1" x14ac:dyDescent="0.25">
      <c r="P16" s="105">
        <v>13</v>
      </c>
      <c r="Q16" s="25">
        <v>51</v>
      </c>
      <c r="R16" s="25">
        <v>51</v>
      </c>
      <c r="S16" s="25">
        <v>41</v>
      </c>
      <c r="T16" s="59">
        <v>62</v>
      </c>
      <c r="U16" s="34">
        <v>39</v>
      </c>
    </row>
    <row r="17" spans="2:21" ht="18.75" thickBot="1" x14ac:dyDescent="0.3">
      <c r="B17" s="173" t="s">
        <v>0</v>
      </c>
      <c r="C17" s="168" t="s">
        <v>1</v>
      </c>
      <c r="D17" s="168" t="s">
        <v>7</v>
      </c>
      <c r="E17" s="164" t="s">
        <v>4</v>
      </c>
      <c r="F17" s="164" t="s">
        <v>5</v>
      </c>
      <c r="G17" s="164" t="s">
        <v>6</v>
      </c>
      <c r="H17" s="166" t="s">
        <v>2</v>
      </c>
      <c r="I17" s="168" t="s">
        <v>3</v>
      </c>
      <c r="J17" s="170" t="s">
        <v>8</v>
      </c>
      <c r="K17" s="171"/>
      <c r="L17" s="171"/>
      <c r="M17" s="171"/>
      <c r="N17" s="172"/>
      <c r="P17" s="105">
        <v>14</v>
      </c>
      <c r="Q17" s="25">
        <v>62</v>
      </c>
      <c r="R17" s="25">
        <v>68</v>
      </c>
      <c r="S17" s="25">
        <v>62</v>
      </c>
      <c r="T17" s="59">
        <v>56</v>
      </c>
      <c r="U17" s="25">
        <v>56</v>
      </c>
    </row>
    <row r="18" spans="2:21" ht="18.75" thickBot="1" x14ac:dyDescent="0.25">
      <c r="B18" s="174"/>
      <c r="C18" s="169"/>
      <c r="D18" s="169"/>
      <c r="E18" s="165"/>
      <c r="F18" s="165"/>
      <c r="G18" s="165"/>
      <c r="H18" s="167"/>
      <c r="I18" s="175"/>
      <c r="J18" s="21" t="s">
        <v>9</v>
      </c>
      <c r="K18" s="21" t="s">
        <v>10</v>
      </c>
      <c r="L18" s="21" t="s">
        <v>11</v>
      </c>
      <c r="M18" s="88" t="s">
        <v>19</v>
      </c>
      <c r="N18" s="89" t="s">
        <v>23</v>
      </c>
      <c r="P18" s="105">
        <v>15</v>
      </c>
      <c r="Q18" s="25">
        <v>42</v>
      </c>
      <c r="R18" s="25">
        <v>52</v>
      </c>
      <c r="S18" s="25">
        <v>41</v>
      </c>
      <c r="T18" s="59">
        <v>42</v>
      </c>
      <c r="U18" s="25">
        <v>11.8</v>
      </c>
    </row>
    <row r="19" spans="2:21" x14ac:dyDescent="0.2">
      <c r="B19" s="27">
        <v>1</v>
      </c>
      <c r="C19" s="28">
        <v>44896</v>
      </c>
      <c r="D19" s="29">
        <v>0.4694444444444445</v>
      </c>
      <c r="E19" s="30" t="s">
        <v>20</v>
      </c>
      <c r="F19" s="30" t="s">
        <v>20</v>
      </c>
      <c r="G19" s="30" t="s">
        <v>20</v>
      </c>
      <c r="H19" s="7">
        <v>180</v>
      </c>
      <c r="I19" s="42">
        <v>1</v>
      </c>
      <c r="J19" s="34">
        <v>109</v>
      </c>
      <c r="K19" s="34">
        <v>130</v>
      </c>
      <c r="L19" s="34">
        <v>109</v>
      </c>
      <c r="M19" s="58">
        <v>20</v>
      </c>
      <c r="N19" s="34">
        <v>136</v>
      </c>
      <c r="P19" s="105">
        <v>16</v>
      </c>
      <c r="Q19" s="26">
        <v>-28</v>
      </c>
      <c r="R19" s="26">
        <v>-28</v>
      </c>
      <c r="S19" s="25">
        <v>-28</v>
      </c>
      <c r="T19" s="59">
        <v>14</v>
      </c>
      <c r="U19" s="26">
        <v>-44.1</v>
      </c>
    </row>
    <row r="20" spans="2:21" x14ac:dyDescent="0.2">
      <c r="B20" s="2">
        <v>2</v>
      </c>
      <c r="C20" s="4">
        <v>44897</v>
      </c>
      <c r="D20" s="5">
        <v>0.42777777777777781</v>
      </c>
      <c r="E20" s="16" t="s">
        <v>20</v>
      </c>
      <c r="F20" s="16" t="s">
        <v>20</v>
      </c>
      <c r="G20" s="16" t="s">
        <v>20</v>
      </c>
      <c r="H20" s="1">
        <v>33</v>
      </c>
      <c r="I20" s="6">
        <v>11</v>
      </c>
      <c r="J20" s="26">
        <v>-110</v>
      </c>
      <c r="K20" s="26">
        <v>-6</v>
      </c>
      <c r="L20" s="26">
        <v>-110</v>
      </c>
      <c r="M20" s="59">
        <v>25</v>
      </c>
      <c r="N20" s="25">
        <v>8</v>
      </c>
      <c r="P20" s="105">
        <v>17</v>
      </c>
      <c r="Q20" s="25">
        <v>51</v>
      </c>
      <c r="R20" s="25">
        <v>54</v>
      </c>
      <c r="S20" s="25">
        <v>51</v>
      </c>
      <c r="T20" s="59">
        <v>57</v>
      </c>
      <c r="U20" s="34">
        <v>30</v>
      </c>
    </row>
    <row r="21" spans="2:21" x14ac:dyDescent="0.2">
      <c r="B21" s="2">
        <v>3</v>
      </c>
      <c r="C21" s="4">
        <v>44900</v>
      </c>
      <c r="D21" s="5">
        <v>0.3527777777777778</v>
      </c>
      <c r="E21" s="15" t="s">
        <v>21</v>
      </c>
      <c r="F21" s="15" t="s">
        <v>21</v>
      </c>
      <c r="G21" s="15" t="s">
        <v>21</v>
      </c>
      <c r="H21" s="1">
        <v>98</v>
      </c>
      <c r="I21" s="6">
        <v>5</v>
      </c>
      <c r="J21" s="25">
        <v>51</v>
      </c>
      <c r="K21" s="25">
        <v>51</v>
      </c>
      <c r="L21" s="25">
        <v>41</v>
      </c>
      <c r="M21" s="59">
        <v>62</v>
      </c>
      <c r="N21" s="34">
        <v>39</v>
      </c>
      <c r="P21" s="105">
        <v>18</v>
      </c>
      <c r="Q21" s="25">
        <v>24</v>
      </c>
      <c r="R21" s="25">
        <v>46</v>
      </c>
      <c r="S21" s="25">
        <v>25</v>
      </c>
      <c r="T21" s="59">
        <v>74</v>
      </c>
      <c r="U21" s="25">
        <v>1.3</v>
      </c>
    </row>
    <row r="22" spans="2:21" x14ac:dyDescent="0.2">
      <c r="B22" s="11">
        <v>4</v>
      </c>
      <c r="C22" s="12">
        <v>44900</v>
      </c>
      <c r="D22" s="13">
        <v>0.7006944444444444</v>
      </c>
      <c r="E22" s="14" t="s">
        <v>21</v>
      </c>
      <c r="F22" s="14" t="s">
        <v>21</v>
      </c>
      <c r="G22" s="14" t="s">
        <v>21</v>
      </c>
      <c r="H22" s="33">
        <v>89</v>
      </c>
      <c r="I22" s="6">
        <v>5</v>
      </c>
      <c r="J22" s="25">
        <v>62</v>
      </c>
      <c r="K22" s="25">
        <v>68</v>
      </c>
      <c r="L22" s="25">
        <v>62</v>
      </c>
      <c r="M22" s="59">
        <v>56</v>
      </c>
      <c r="N22" s="25">
        <v>56</v>
      </c>
      <c r="P22" s="105">
        <v>19</v>
      </c>
      <c r="Q22" s="25">
        <v>82</v>
      </c>
      <c r="R22" s="25">
        <v>95</v>
      </c>
      <c r="S22" s="25">
        <v>82</v>
      </c>
      <c r="T22" s="59">
        <v>16</v>
      </c>
      <c r="U22" s="34">
        <v>0</v>
      </c>
    </row>
    <row r="23" spans="2:21" x14ac:dyDescent="0.2">
      <c r="B23" s="2">
        <v>8</v>
      </c>
      <c r="C23" s="4">
        <v>44903</v>
      </c>
      <c r="D23" s="5">
        <v>0.61527777777777781</v>
      </c>
      <c r="E23" s="16" t="s">
        <v>20</v>
      </c>
      <c r="F23" s="16" t="s">
        <v>20</v>
      </c>
      <c r="G23" s="16" t="s">
        <v>20</v>
      </c>
      <c r="H23" s="1">
        <v>85</v>
      </c>
      <c r="I23" s="6">
        <v>5</v>
      </c>
      <c r="J23" s="25">
        <v>42</v>
      </c>
      <c r="K23" s="25">
        <v>52</v>
      </c>
      <c r="L23" s="25">
        <v>41</v>
      </c>
      <c r="M23" s="59">
        <v>42</v>
      </c>
      <c r="N23" s="25">
        <v>11.8</v>
      </c>
      <c r="P23" s="105">
        <v>20</v>
      </c>
      <c r="Q23" s="25">
        <v>4</v>
      </c>
      <c r="R23" s="25">
        <v>7</v>
      </c>
      <c r="S23" s="25">
        <v>4</v>
      </c>
      <c r="T23" s="59">
        <v>42</v>
      </c>
      <c r="U23" s="25">
        <v>15.7</v>
      </c>
    </row>
    <row r="24" spans="2:21" x14ac:dyDescent="0.2">
      <c r="B24" s="2">
        <v>10</v>
      </c>
      <c r="C24" s="4">
        <v>44904</v>
      </c>
      <c r="D24" s="5">
        <v>0.55902777777777779</v>
      </c>
      <c r="E24" s="16" t="s">
        <v>20</v>
      </c>
      <c r="F24" s="16" t="s">
        <v>20</v>
      </c>
      <c r="G24" s="16" t="s">
        <v>20</v>
      </c>
      <c r="H24" s="6">
        <v>33</v>
      </c>
      <c r="I24" s="6">
        <v>3.4</v>
      </c>
      <c r="J24" s="26">
        <v>-28</v>
      </c>
      <c r="K24" s="26">
        <v>-28</v>
      </c>
      <c r="L24" s="25">
        <v>-28</v>
      </c>
      <c r="M24" s="59">
        <v>14</v>
      </c>
      <c r="N24" s="26">
        <v>-44.1</v>
      </c>
      <c r="P24" s="105">
        <v>21</v>
      </c>
      <c r="Q24" s="25">
        <v>26</v>
      </c>
      <c r="R24" s="25">
        <v>30</v>
      </c>
      <c r="S24" s="25">
        <v>25</v>
      </c>
      <c r="T24" s="59">
        <v>22</v>
      </c>
      <c r="U24" s="34">
        <v>36</v>
      </c>
    </row>
    <row r="25" spans="2:21" x14ac:dyDescent="0.2">
      <c r="B25" s="2">
        <v>11</v>
      </c>
      <c r="C25" s="4">
        <v>44904</v>
      </c>
      <c r="D25" s="5">
        <v>0.83750000000000002</v>
      </c>
      <c r="E25" s="15" t="s">
        <v>21</v>
      </c>
      <c r="F25" s="15" t="s">
        <v>21</v>
      </c>
      <c r="G25" s="15" t="s">
        <v>21</v>
      </c>
      <c r="H25" s="6">
        <v>65</v>
      </c>
      <c r="I25" s="6">
        <v>0</v>
      </c>
      <c r="J25" s="25">
        <v>51</v>
      </c>
      <c r="K25" s="25">
        <v>54</v>
      </c>
      <c r="L25" s="25">
        <v>51</v>
      </c>
      <c r="M25" s="59">
        <v>57</v>
      </c>
      <c r="N25" s="34">
        <v>30</v>
      </c>
      <c r="P25" s="105">
        <v>22</v>
      </c>
      <c r="Q25" s="25">
        <v>11</v>
      </c>
      <c r="R25" s="25">
        <v>15</v>
      </c>
      <c r="S25" s="25">
        <v>13.6</v>
      </c>
      <c r="T25" s="59">
        <v>30</v>
      </c>
      <c r="U25" s="25">
        <v>43</v>
      </c>
    </row>
    <row r="26" spans="2:21" x14ac:dyDescent="0.2">
      <c r="B26" s="2">
        <v>12</v>
      </c>
      <c r="C26" s="4">
        <v>44907</v>
      </c>
      <c r="D26" s="5">
        <v>0.39583333333333331</v>
      </c>
      <c r="E26" s="16" t="s">
        <v>20</v>
      </c>
      <c r="F26" s="16" t="s">
        <v>20</v>
      </c>
      <c r="G26" s="16" t="s">
        <v>20</v>
      </c>
      <c r="H26" s="6">
        <v>60</v>
      </c>
      <c r="I26" s="6">
        <v>5</v>
      </c>
      <c r="J26" s="25">
        <v>24</v>
      </c>
      <c r="K26" s="25">
        <v>46</v>
      </c>
      <c r="L26" s="25">
        <v>25</v>
      </c>
      <c r="M26" s="59">
        <v>74</v>
      </c>
      <c r="N26" s="25">
        <v>1.3</v>
      </c>
      <c r="P26" s="105">
        <v>23</v>
      </c>
      <c r="Q26" s="26">
        <v>-17.3</v>
      </c>
      <c r="R26" s="26">
        <v>-17.3</v>
      </c>
      <c r="S26" s="26">
        <v>-17.3</v>
      </c>
      <c r="T26" s="59">
        <v>27</v>
      </c>
      <c r="U26" s="25">
        <v>4.2</v>
      </c>
    </row>
    <row r="27" spans="2:21" x14ac:dyDescent="0.2">
      <c r="B27" s="2">
        <v>13</v>
      </c>
      <c r="C27" s="4">
        <v>44908</v>
      </c>
      <c r="D27" s="5">
        <v>0.55555555555555558</v>
      </c>
      <c r="E27" s="16" t="s">
        <v>20</v>
      </c>
      <c r="F27" s="16" t="s">
        <v>20</v>
      </c>
      <c r="G27" s="16" t="s">
        <v>20</v>
      </c>
      <c r="H27" s="6">
        <v>150</v>
      </c>
      <c r="I27" s="6">
        <v>5</v>
      </c>
      <c r="J27" s="25">
        <v>82</v>
      </c>
      <c r="K27" s="25">
        <v>95</v>
      </c>
      <c r="L27" s="25">
        <v>82</v>
      </c>
      <c r="M27" s="59">
        <v>16</v>
      </c>
      <c r="N27" s="34">
        <v>0</v>
      </c>
      <c r="P27" s="105">
        <v>24</v>
      </c>
      <c r="Q27" s="25">
        <v>12.2</v>
      </c>
      <c r="R27" s="25">
        <v>17.8</v>
      </c>
      <c r="S27" s="25">
        <v>17.8</v>
      </c>
      <c r="T27" s="59">
        <v>18</v>
      </c>
      <c r="U27" s="34">
        <v>7.4</v>
      </c>
    </row>
    <row r="28" spans="2:21" x14ac:dyDescent="0.2">
      <c r="B28" s="2">
        <v>14</v>
      </c>
      <c r="C28" s="4">
        <v>44909</v>
      </c>
      <c r="D28" s="5">
        <v>0.55347222222222225</v>
      </c>
      <c r="E28" s="16" t="s">
        <v>20</v>
      </c>
      <c r="F28" s="16" t="s">
        <v>20</v>
      </c>
      <c r="G28" s="16" t="s">
        <v>20</v>
      </c>
      <c r="H28" s="6">
        <v>34</v>
      </c>
      <c r="I28" s="6">
        <v>5.6</v>
      </c>
      <c r="J28" s="25">
        <v>4</v>
      </c>
      <c r="K28" s="25">
        <v>7</v>
      </c>
      <c r="L28" s="25">
        <v>4</v>
      </c>
      <c r="M28" s="59">
        <v>42</v>
      </c>
      <c r="N28" s="25">
        <v>15.7</v>
      </c>
      <c r="P28" s="105">
        <v>25</v>
      </c>
      <c r="Q28" s="25">
        <v>7</v>
      </c>
      <c r="R28" s="25">
        <v>10</v>
      </c>
      <c r="S28" s="25">
        <v>10</v>
      </c>
      <c r="T28" s="59">
        <v>24</v>
      </c>
      <c r="U28" s="25">
        <v>25.6</v>
      </c>
    </row>
    <row r="29" spans="2:21" x14ac:dyDescent="0.2">
      <c r="B29" s="2">
        <v>15</v>
      </c>
      <c r="C29" s="4">
        <v>44910</v>
      </c>
      <c r="D29" s="5">
        <v>0.42708333333333331</v>
      </c>
      <c r="E29" s="15" t="s">
        <v>21</v>
      </c>
      <c r="F29" s="15" t="s">
        <v>21</v>
      </c>
      <c r="G29" s="15" t="s">
        <v>21</v>
      </c>
      <c r="H29" s="6">
        <v>85</v>
      </c>
      <c r="I29" s="6">
        <v>3</v>
      </c>
      <c r="J29" s="25">
        <v>26</v>
      </c>
      <c r="K29" s="25">
        <v>30</v>
      </c>
      <c r="L29" s="25">
        <v>25</v>
      </c>
      <c r="M29" s="59">
        <v>22</v>
      </c>
      <c r="N29" s="34">
        <v>36</v>
      </c>
      <c r="P29" s="105">
        <v>26</v>
      </c>
      <c r="Q29" s="25">
        <v>73</v>
      </c>
      <c r="R29" s="25">
        <v>95</v>
      </c>
      <c r="S29" s="25">
        <v>73</v>
      </c>
      <c r="T29" s="59">
        <v>41</v>
      </c>
      <c r="U29" s="34">
        <v>57</v>
      </c>
    </row>
    <row r="30" spans="2:21" x14ac:dyDescent="0.2">
      <c r="B30" s="2">
        <v>16</v>
      </c>
      <c r="C30" s="4">
        <v>44911</v>
      </c>
      <c r="D30" s="5">
        <v>0.40277777777777773</v>
      </c>
      <c r="E30" s="15" t="s">
        <v>21</v>
      </c>
      <c r="F30" s="15" t="s">
        <v>21</v>
      </c>
      <c r="G30" s="15" t="s">
        <v>21</v>
      </c>
      <c r="H30" s="6">
        <v>67</v>
      </c>
      <c r="I30" s="6">
        <v>8</v>
      </c>
      <c r="J30" s="25">
        <v>11</v>
      </c>
      <c r="K30" s="25">
        <v>15</v>
      </c>
      <c r="L30" s="25">
        <v>13.6</v>
      </c>
      <c r="M30" s="59">
        <v>30</v>
      </c>
      <c r="N30" s="25">
        <v>43</v>
      </c>
      <c r="P30" s="105">
        <v>27</v>
      </c>
      <c r="Q30" s="26">
        <v>-4.5999999999999996</v>
      </c>
      <c r="R30" s="26">
        <v>-4.5999999999999996</v>
      </c>
      <c r="S30" s="26">
        <v>-4.5999999999999996</v>
      </c>
      <c r="T30" s="59">
        <v>24</v>
      </c>
      <c r="U30" s="26">
        <v>-6.9</v>
      </c>
    </row>
    <row r="31" spans="2:21" x14ac:dyDescent="0.2">
      <c r="B31" s="2">
        <v>20</v>
      </c>
      <c r="C31" s="4">
        <v>44915</v>
      </c>
      <c r="D31" s="5">
        <v>0.375</v>
      </c>
      <c r="E31" s="16" t="s">
        <v>20</v>
      </c>
      <c r="F31" s="16" t="s">
        <v>20</v>
      </c>
      <c r="G31" s="16" t="s">
        <v>20</v>
      </c>
      <c r="H31" s="6">
        <v>56</v>
      </c>
      <c r="I31" s="6">
        <v>0</v>
      </c>
      <c r="J31" s="26">
        <v>-17.3</v>
      </c>
      <c r="K31" s="26">
        <v>-17.3</v>
      </c>
      <c r="L31" s="26">
        <v>-17.3</v>
      </c>
      <c r="M31" s="59">
        <v>27</v>
      </c>
      <c r="N31" s="25">
        <v>4.2</v>
      </c>
      <c r="P31" s="105">
        <v>28</v>
      </c>
      <c r="Q31" s="25">
        <v>11</v>
      </c>
      <c r="R31" s="25">
        <v>29.4</v>
      </c>
      <c r="S31" s="25">
        <v>12.3</v>
      </c>
      <c r="T31" s="59">
        <v>52</v>
      </c>
      <c r="U31" s="25">
        <v>24.8</v>
      </c>
    </row>
    <row r="32" spans="2:21" x14ac:dyDescent="0.2">
      <c r="B32" s="2">
        <v>21</v>
      </c>
      <c r="C32" s="4">
        <v>44916</v>
      </c>
      <c r="D32" s="5">
        <v>0.4604166666666667</v>
      </c>
      <c r="E32" s="15" t="s">
        <v>21</v>
      </c>
      <c r="F32" s="15" t="s">
        <v>21</v>
      </c>
      <c r="G32" s="15" t="s">
        <v>21</v>
      </c>
      <c r="H32" s="6">
        <v>61</v>
      </c>
      <c r="I32" s="6">
        <v>2</v>
      </c>
      <c r="J32" s="25">
        <v>12.2</v>
      </c>
      <c r="K32" s="25">
        <v>17.8</v>
      </c>
      <c r="L32" s="25">
        <v>17.8</v>
      </c>
      <c r="M32" s="59">
        <v>18</v>
      </c>
      <c r="N32" s="34">
        <v>7.4</v>
      </c>
      <c r="P32" s="105">
        <v>29</v>
      </c>
      <c r="Q32" s="25">
        <v>110</v>
      </c>
      <c r="R32" s="25">
        <v>122</v>
      </c>
      <c r="S32" s="25">
        <v>122</v>
      </c>
      <c r="T32" s="59">
        <v>27</v>
      </c>
      <c r="U32" s="25">
        <v>131</v>
      </c>
    </row>
    <row r="33" spans="2:21" x14ac:dyDescent="0.2">
      <c r="B33" s="2">
        <v>22</v>
      </c>
      <c r="C33" s="4">
        <v>44916</v>
      </c>
      <c r="D33" s="5">
        <v>0.76041666666666663</v>
      </c>
      <c r="E33" s="15" t="s">
        <v>21</v>
      </c>
      <c r="F33" s="15" t="s">
        <v>21</v>
      </c>
      <c r="G33" s="15" t="s">
        <v>21</v>
      </c>
      <c r="H33" s="6">
        <v>43</v>
      </c>
      <c r="I33" s="6">
        <v>0</v>
      </c>
      <c r="J33" s="25">
        <v>7</v>
      </c>
      <c r="K33" s="25">
        <v>10</v>
      </c>
      <c r="L33" s="25">
        <v>10</v>
      </c>
      <c r="M33" s="59">
        <v>24</v>
      </c>
      <c r="N33" s="25">
        <v>25.6</v>
      </c>
      <c r="P33" s="105">
        <v>30</v>
      </c>
      <c r="Q33" s="25">
        <v>37</v>
      </c>
      <c r="R33" s="25">
        <v>40</v>
      </c>
      <c r="S33" s="25">
        <v>40</v>
      </c>
      <c r="T33" s="59">
        <v>37</v>
      </c>
      <c r="U33" s="25">
        <v>34</v>
      </c>
    </row>
    <row r="34" spans="2:21" x14ac:dyDescent="0.2">
      <c r="B34" s="2">
        <v>23</v>
      </c>
      <c r="C34" s="4">
        <v>44917</v>
      </c>
      <c r="D34" s="5">
        <v>0.46527777777777773</v>
      </c>
      <c r="E34" s="15" t="s">
        <v>21</v>
      </c>
      <c r="F34" s="15" t="s">
        <v>21</v>
      </c>
      <c r="G34" s="15" t="s">
        <v>21</v>
      </c>
      <c r="H34" s="6">
        <v>114</v>
      </c>
      <c r="I34" s="6">
        <v>0</v>
      </c>
      <c r="J34" s="25">
        <v>73</v>
      </c>
      <c r="K34" s="25">
        <v>95</v>
      </c>
      <c r="L34" s="25">
        <v>73</v>
      </c>
      <c r="M34" s="59">
        <v>41</v>
      </c>
      <c r="N34" s="34">
        <v>57</v>
      </c>
      <c r="P34" s="105">
        <v>31</v>
      </c>
      <c r="Q34" s="26">
        <v>-5.4</v>
      </c>
      <c r="R34" s="26">
        <v>-5.4</v>
      </c>
      <c r="S34" s="26">
        <v>-5.4</v>
      </c>
      <c r="T34" s="59">
        <v>23</v>
      </c>
      <c r="U34" s="25">
        <v>7.4</v>
      </c>
    </row>
    <row r="35" spans="2:21" x14ac:dyDescent="0.2">
      <c r="B35" s="2">
        <v>24</v>
      </c>
      <c r="C35" s="4">
        <v>44918</v>
      </c>
      <c r="D35" s="5">
        <v>0.4458333333333333</v>
      </c>
      <c r="E35" s="16" t="s">
        <v>20</v>
      </c>
      <c r="F35" s="16" t="s">
        <v>20</v>
      </c>
      <c r="G35" s="16" t="s">
        <v>20</v>
      </c>
      <c r="H35" s="6">
        <v>26</v>
      </c>
      <c r="I35" s="6">
        <v>19</v>
      </c>
      <c r="J35" s="26">
        <v>-4.5999999999999996</v>
      </c>
      <c r="K35" s="26">
        <v>-4.5999999999999996</v>
      </c>
      <c r="L35" s="26">
        <v>-4.5999999999999996</v>
      </c>
      <c r="M35" s="59">
        <v>24</v>
      </c>
      <c r="N35" s="26">
        <v>-6.9</v>
      </c>
      <c r="P35" s="105">
        <v>32</v>
      </c>
      <c r="Q35" s="25">
        <v>86</v>
      </c>
      <c r="R35" s="25">
        <v>86</v>
      </c>
      <c r="S35" s="25">
        <v>86</v>
      </c>
      <c r="T35" s="59">
        <v>24</v>
      </c>
      <c r="U35" s="25">
        <v>101</v>
      </c>
    </row>
    <row r="36" spans="2:21" ht="15.75" thickBot="1" x14ac:dyDescent="0.25">
      <c r="B36" s="2">
        <v>26</v>
      </c>
      <c r="C36" s="4">
        <v>44923</v>
      </c>
      <c r="D36" s="5">
        <v>0.53125</v>
      </c>
      <c r="E36" s="16" t="s">
        <v>20</v>
      </c>
      <c r="F36" s="16" t="s">
        <v>20</v>
      </c>
      <c r="G36" s="16" t="s">
        <v>20</v>
      </c>
      <c r="H36" s="6">
        <v>67</v>
      </c>
      <c r="I36" s="6">
        <v>7</v>
      </c>
      <c r="J36" s="25">
        <v>11</v>
      </c>
      <c r="K36" s="25">
        <v>29.4</v>
      </c>
      <c r="L36" s="25">
        <v>12.3</v>
      </c>
      <c r="M36" s="59">
        <v>52</v>
      </c>
      <c r="N36" s="25">
        <v>24.8</v>
      </c>
      <c r="P36" s="105">
        <v>33</v>
      </c>
      <c r="Q36" s="66">
        <v>38.9</v>
      </c>
      <c r="R36" s="66">
        <v>43.4</v>
      </c>
      <c r="S36" s="66">
        <v>38.9</v>
      </c>
      <c r="T36" s="101">
        <v>26</v>
      </c>
      <c r="U36" s="66">
        <v>4.5</v>
      </c>
    </row>
    <row r="37" spans="2:21" ht="15.75" thickBot="1" x14ac:dyDescent="0.25">
      <c r="B37" s="2">
        <v>28</v>
      </c>
      <c r="C37" s="4">
        <v>44929</v>
      </c>
      <c r="D37" s="5">
        <v>0.375</v>
      </c>
      <c r="E37" s="15" t="s">
        <v>21</v>
      </c>
      <c r="F37" s="15" t="s">
        <v>21</v>
      </c>
      <c r="G37" s="15" t="s">
        <v>21</v>
      </c>
      <c r="H37" s="6">
        <v>162</v>
      </c>
      <c r="I37" s="6">
        <v>16</v>
      </c>
      <c r="J37" s="25">
        <v>110</v>
      </c>
      <c r="K37" s="25">
        <v>122</v>
      </c>
      <c r="L37" s="25">
        <v>122</v>
      </c>
      <c r="M37" s="59">
        <v>27</v>
      </c>
      <c r="N37" s="25">
        <v>131</v>
      </c>
      <c r="Q37" s="102">
        <f>SUM(Q4:Q36)</f>
        <v>894.80000000000007</v>
      </c>
      <c r="R37" s="103">
        <f>SUM(R4:R36)</f>
        <v>1148.4000000000001</v>
      </c>
      <c r="S37" s="103">
        <f>SUM(S4:S36)</f>
        <v>865.69999999999993</v>
      </c>
      <c r="T37" s="103">
        <f>SUM(T4:T36)</f>
        <v>1017</v>
      </c>
      <c r="U37" s="104">
        <f>SUM(U4:U36)</f>
        <v>900.9</v>
      </c>
    </row>
    <row r="38" spans="2:21" x14ac:dyDescent="0.2">
      <c r="B38" s="2">
        <v>30</v>
      </c>
      <c r="C38" s="4">
        <v>44930</v>
      </c>
      <c r="D38" s="5">
        <v>0.38541666666666669</v>
      </c>
      <c r="E38" s="16" t="s">
        <v>20</v>
      </c>
      <c r="F38" s="16" t="s">
        <v>20</v>
      </c>
      <c r="G38" s="16" t="s">
        <v>20</v>
      </c>
      <c r="H38" s="6">
        <v>74</v>
      </c>
      <c r="I38" s="6">
        <v>3</v>
      </c>
      <c r="J38" s="25">
        <v>37</v>
      </c>
      <c r="K38" s="25">
        <v>40</v>
      </c>
      <c r="L38" s="25">
        <v>40</v>
      </c>
      <c r="M38" s="59">
        <v>37</v>
      </c>
      <c r="N38" s="25">
        <v>34</v>
      </c>
    </row>
    <row r="39" spans="2:21" x14ac:dyDescent="0.2">
      <c r="B39" s="2">
        <v>31</v>
      </c>
      <c r="C39" s="4">
        <v>44931</v>
      </c>
      <c r="D39" s="5">
        <v>0.38750000000000001</v>
      </c>
      <c r="E39" s="15" t="s">
        <v>21</v>
      </c>
      <c r="F39" s="15" t="s">
        <v>21</v>
      </c>
      <c r="G39" s="15" t="s">
        <v>21</v>
      </c>
      <c r="H39" s="6">
        <v>23</v>
      </c>
      <c r="I39" s="23">
        <v>5.2</v>
      </c>
      <c r="J39" s="26">
        <v>-5.4</v>
      </c>
      <c r="K39" s="26">
        <v>-5.4</v>
      </c>
      <c r="L39" s="26">
        <v>-5.4</v>
      </c>
      <c r="M39" s="59">
        <v>23</v>
      </c>
      <c r="N39" s="25">
        <v>7.4</v>
      </c>
    </row>
    <row r="40" spans="2:21" x14ac:dyDescent="0.2">
      <c r="B40" s="2">
        <v>32</v>
      </c>
      <c r="C40" s="4">
        <v>44931</v>
      </c>
      <c r="D40" s="5">
        <v>0.625</v>
      </c>
      <c r="E40" s="15" t="s">
        <v>21</v>
      </c>
      <c r="F40" s="15" t="s">
        <v>21</v>
      </c>
      <c r="G40" s="15" t="s">
        <v>21</v>
      </c>
      <c r="H40" s="6">
        <v>80</v>
      </c>
      <c r="I40" s="23">
        <v>5.5</v>
      </c>
      <c r="J40" s="25">
        <v>86</v>
      </c>
      <c r="K40" s="25">
        <v>86</v>
      </c>
      <c r="L40" s="25">
        <v>86</v>
      </c>
      <c r="M40" s="59">
        <v>24</v>
      </c>
      <c r="N40" s="25">
        <v>101</v>
      </c>
      <c r="Q40" s="92">
        <v>9</v>
      </c>
      <c r="R40" s="92">
        <v>7</v>
      </c>
      <c r="S40" s="92">
        <v>8</v>
      </c>
      <c r="T40" s="92">
        <v>1</v>
      </c>
      <c r="U40" s="92">
        <v>3</v>
      </c>
    </row>
    <row r="41" spans="2:21" ht="15.75" thickBot="1" x14ac:dyDescent="0.25">
      <c r="B41" s="2">
        <v>33</v>
      </c>
      <c r="C41" s="4">
        <v>44932</v>
      </c>
      <c r="D41" s="5">
        <v>0.3833333333333333</v>
      </c>
      <c r="E41" s="15" t="s">
        <v>21</v>
      </c>
      <c r="F41" s="15" t="s">
        <v>21</v>
      </c>
      <c r="G41" s="15" t="s">
        <v>21</v>
      </c>
      <c r="H41" s="6">
        <v>64</v>
      </c>
      <c r="I41" s="23">
        <v>11</v>
      </c>
      <c r="J41" s="25">
        <v>38.9</v>
      </c>
      <c r="K41" s="25">
        <v>43.4</v>
      </c>
      <c r="L41" s="25">
        <v>38.9</v>
      </c>
      <c r="M41" s="59">
        <v>26</v>
      </c>
      <c r="N41" s="25">
        <v>4.5</v>
      </c>
      <c r="Q41" s="106">
        <f>P36-Q40</f>
        <v>24</v>
      </c>
      <c r="R41" s="106">
        <f>P36-R40</f>
        <v>26</v>
      </c>
      <c r="S41" s="106">
        <f>P36-S40</f>
        <v>25</v>
      </c>
      <c r="T41" s="106">
        <f>P36-T40</f>
        <v>32</v>
      </c>
      <c r="U41" s="106">
        <f>P36-U40</f>
        <v>30</v>
      </c>
    </row>
    <row r="42" spans="2:21" ht="15.75" thickBot="1" x14ac:dyDescent="0.25">
      <c r="B42" s="2"/>
      <c r="C42" s="4"/>
      <c r="D42" s="5"/>
      <c r="E42" s="15"/>
      <c r="F42" s="15"/>
      <c r="G42" s="15"/>
      <c r="H42" s="6"/>
      <c r="I42" s="23"/>
      <c r="J42" s="25"/>
      <c r="K42" s="25"/>
      <c r="L42" s="25"/>
      <c r="M42" s="59"/>
      <c r="N42" s="25"/>
      <c r="Q42" s="107">
        <f>Q41/P36</f>
        <v>0.72727272727272729</v>
      </c>
      <c r="R42" s="108">
        <f>R41/P36</f>
        <v>0.78787878787878785</v>
      </c>
      <c r="S42" s="108">
        <f>S41/P36</f>
        <v>0.75757575757575757</v>
      </c>
      <c r="T42" s="108">
        <f>T41/P36</f>
        <v>0.96969696969696972</v>
      </c>
      <c r="U42" s="109">
        <f>U41/P36</f>
        <v>0.90909090909090906</v>
      </c>
    </row>
    <row r="43" spans="2:21" x14ac:dyDescent="0.2">
      <c r="B43" s="2"/>
      <c r="C43" s="4"/>
      <c r="D43" s="5"/>
      <c r="E43" s="15"/>
      <c r="F43" s="15"/>
      <c r="G43" s="15"/>
      <c r="H43" s="6"/>
      <c r="I43" s="23"/>
      <c r="J43" s="25"/>
      <c r="K43" s="25"/>
      <c r="L43" s="25"/>
      <c r="M43" s="59"/>
      <c r="N43" s="25"/>
    </row>
    <row r="44" spans="2:21" x14ac:dyDescent="0.2">
      <c r="B44" s="2"/>
      <c r="C44" s="4"/>
      <c r="D44" s="5"/>
      <c r="E44" s="15"/>
      <c r="F44" s="15"/>
      <c r="G44" s="15"/>
      <c r="H44" s="6"/>
      <c r="I44" s="23"/>
      <c r="J44" s="25"/>
      <c r="K44" s="25"/>
      <c r="L44" s="25"/>
      <c r="M44" s="59"/>
      <c r="N44" s="25"/>
    </row>
    <row r="45" spans="2:21" x14ac:dyDescent="0.2">
      <c r="B45" s="2"/>
      <c r="C45" s="4"/>
      <c r="D45" s="5"/>
      <c r="E45" s="15"/>
      <c r="F45" s="15"/>
      <c r="G45" s="15"/>
      <c r="H45" s="6"/>
      <c r="I45" s="23"/>
      <c r="J45" s="25"/>
      <c r="K45" s="25"/>
      <c r="L45" s="25"/>
      <c r="M45" s="59"/>
      <c r="N45" s="25"/>
    </row>
    <row r="46" spans="2:21" x14ac:dyDescent="0.2">
      <c r="B46" s="2"/>
      <c r="C46" s="4"/>
      <c r="D46" s="5"/>
      <c r="E46" s="15"/>
      <c r="F46" s="15"/>
      <c r="G46" s="15"/>
      <c r="H46" s="6"/>
      <c r="I46" s="23"/>
      <c r="J46" s="25"/>
      <c r="K46" s="25"/>
      <c r="L46" s="25"/>
      <c r="M46" s="59"/>
      <c r="N46" s="25"/>
    </row>
    <row r="47" spans="2:21" x14ac:dyDescent="0.2">
      <c r="B47" s="2"/>
      <c r="C47" s="4"/>
      <c r="D47" s="5"/>
      <c r="E47" s="15"/>
      <c r="F47" s="15"/>
      <c r="G47" s="15"/>
      <c r="H47" s="6"/>
      <c r="I47" s="23"/>
      <c r="J47" s="25"/>
      <c r="K47" s="25"/>
      <c r="L47" s="25"/>
      <c r="M47" s="59"/>
      <c r="N47" s="25"/>
    </row>
    <row r="48" spans="2:21" x14ac:dyDescent="0.2">
      <c r="B48" s="2"/>
      <c r="C48" s="4"/>
      <c r="D48" s="5"/>
      <c r="E48" s="15"/>
      <c r="F48" s="15"/>
      <c r="G48" s="15"/>
      <c r="H48" s="6"/>
      <c r="I48" s="23"/>
      <c r="J48" s="25"/>
      <c r="K48" s="25"/>
      <c r="L48" s="25"/>
      <c r="M48" s="59"/>
      <c r="N48" s="25"/>
    </row>
    <row r="49" spans="2:14" x14ac:dyDescent="0.2">
      <c r="B49" s="2"/>
      <c r="C49" s="4"/>
      <c r="D49" s="5"/>
      <c r="E49" s="15"/>
      <c r="F49" s="15"/>
      <c r="G49" s="15"/>
      <c r="H49" s="6"/>
      <c r="I49" s="23"/>
      <c r="J49" s="25"/>
      <c r="K49" s="25"/>
      <c r="L49" s="25"/>
      <c r="M49" s="59"/>
      <c r="N49" s="25"/>
    </row>
    <row r="50" spans="2:14" x14ac:dyDescent="0.2">
      <c r="B50" s="2"/>
      <c r="C50" s="4"/>
      <c r="D50" s="5"/>
      <c r="E50" s="15"/>
      <c r="F50" s="15"/>
      <c r="G50" s="15"/>
      <c r="H50" s="6"/>
      <c r="I50" s="23"/>
      <c r="J50" s="25"/>
      <c r="K50" s="25"/>
      <c r="L50" s="25"/>
      <c r="M50" s="59"/>
      <c r="N50" s="25"/>
    </row>
    <row r="51" spans="2:14" x14ac:dyDescent="0.2">
      <c r="B51" s="2"/>
      <c r="C51" s="4"/>
      <c r="D51" s="5"/>
      <c r="E51" s="15"/>
      <c r="F51" s="15"/>
      <c r="G51" s="15"/>
      <c r="H51" s="6"/>
      <c r="I51" s="23"/>
      <c r="J51" s="25"/>
      <c r="K51" s="25"/>
      <c r="L51" s="25"/>
      <c r="M51" s="59"/>
      <c r="N51" s="25"/>
    </row>
    <row r="52" spans="2:14" x14ac:dyDescent="0.2">
      <c r="B52" s="2"/>
      <c r="C52" s="4"/>
      <c r="D52" s="5"/>
      <c r="E52" s="15"/>
      <c r="F52" s="15"/>
      <c r="G52" s="15"/>
      <c r="H52" s="6"/>
      <c r="I52" s="23"/>
      <c r="J52" s="25"/>
      <c r="K52" s="25"/>
      <c r="L52" s="25"/>
      <c r="M52" s="59"/>
      <c r="N52" s="25"/>
    </row>
    <row r="53" spans="2:14" x14ac:dyDescent="0.2">
      <c r="B53" s="2"/>
      <c r="C53" s="4"/>
      <c r="D53" s="5"/>
      <c r="E53" s="15"/>
      <c r="F53" s="15"/>
      <c r="G53" s="15"/>
      <c r="H53" s="6"/>
      <c r="I53" s="23"/>
      <c r="J53" s="25"/>
      <c r="K53" s="25"/>
      <c r="L53" s="25"/>
      <c r="M53" s="59"/>
      <c r="N53" s="25"/>
    </row>
    <row r="54" spans="2:14" x14ac:dyDescent="0.2">
      <c r="B54" s="2"/>
      <c r="C54" s="4"/>
      <c r="D54" s="5"/>
      <c r="E54" s="15"/>
      <c r="F54" s="15"/>
      <c r="G54" s="15"/>
      <c r="H54" s="6"/>
      <c r="I54" s="23"/>
      <c r="J54" s="25"/>
      <c r="K54" s="25"/>
      <c r="L54" s="25"/>
      <c r="M54" s="59"/>
      <c r="N54" s="25"/>
    </row>
    <row r="55" spans="2:14" x14ac:dyDescent="0.2">
      <c r="B55" s="2"/>
      <c r="C55" s="4"/>
      <c r="D55" s="5"/>
      <c r="E55" s="15"/>
      <c r="F55" s="15"/>
      <c r="G55" s="15"/>
      <c r="H55" s="6"/>
      <c r="I55" s="23"/>
      <c r="J55" s="25"/>
      <c r="K55" s="25"/>
      <c r="L55" s="25"/>
      <c r="M55" s="59"/>
      <c r="N55" s="25"/>
    </row>
    <row r="56" spans="2:14" x14ac:dyDescent="0.2">
      <c r="B56" s="2"/>
      <c r="C56" s="4"/>
      <c r="D56" s="5"/>
      <c r="E56" s="15"/>
      <c r="F56" s="15"/>
      <c r="G56" s="15"/>
      <c r="H56" s="6"/>
      <c r="I56" s="23"/>
      <c r="J56" s="25"/>
      <c r="K56" s="25"/>
      <c r="L56" s="25"/>
      <c r="M56" s="59"/>
      <c r="N56" s="25"/>
    </row>
    <row r="57" spans="2:14" x14ac:dyDescent="0.2">
      <c r="B57" s="2"/>
      <c r="C57" s="4"/>
      <c r="D57" s="5"/>
      <c r="E57" s="15"/>
      <c r="F57" s="15"/>
      <c r="G57" s="15"/>
      <c r="H57" s="6"/>
      <c r="I57" s="23"/>
      <c r="J57" s="25"/>
      <c r="K57" s="25"/>
      <c r="L57" s="25"/>
      <c r="M57" s="59"/>
      <c r="N57" s="25"/>
    </row>
    <row r="58" spans="2:14" x14ac:dyDescent="0.2">
      <c r="B58" s="2"/>
      <c r="C58" s="4"/>
      <c r="D58" s="5"/>
      <c r="E58" s="15"/>
      <c r="F58" s="15"/>
      <c r="G58" s="15"/>
      <c r="H58" s="6"/>
      <c r="I58" s="23"/>
      <c r="J58" s="25"/>
      <c r="K58" s="25"/>
      <c r="L58" s="25"/>
      <c r="M58" s="59"/>
      <c r="N58" s="25"/>
    </row>
    <row r="59" spans="2:14" x14ac:dyDescent="0.2">
      <c r="B59" s="2"/>
      <c r="C59" s="4"/>
      <c r="D59" s="5"/>
      <c r="E59" s="15"/>
      <c r="F59" s="15"/>
      <c r="G59" s="15"/>
      <c r="H59" s="6"/>
      <c r="I59" s="23"/>
      <c r="J59" s="25"/>
      <c r="K59" s="25"/>
      <c r="L59" s="25"/>
      <c r="M59" s="59"/>
      <c r="N59" s="25"/>
    </row>
    <row r="60" spans="2:14" ht="15.75" thickBot="1" x14ac:dyDescent="0.25">
      <c r="B60" s="2"/>
      <c r="C60" s="4"/>
      <c r="D60" s="5"/>
      <c r="E60" s="15"/>
      <c r="F60" s="15"/>
      <c r="G60" s="15"/>
      <c r="H60" s="6"/>
      <c r="I60" s="23"/>
      <c r="J60" s="66">
        <v>0</v>
      </c>
      <c r="K60" s="66">
        <v>0</v>
      </c>
      <c r="L60" s="66">
        <v>0</v>
      </c>
      <c r="M60" s="101">
        <v>0</v>
      </c>
      <c r="N60" s="66">
        <v>0</v>
      </c>
    </row>
    <row r="61" spans="2:14" ht="15.75" thickBot="1" x14ac:dyDescent="0.25">
      <c r="J61" s="102">
        <f>SUM(J19:J60)</f>
        <v>671.8</v>
      </c>
      <c r="K61" s="103">
        <f>SUM(K19:K60)</f>
        <v>930.3</v>
      </c>
      <c r="L61" s="103">
        <f>SUM(L19:L60)</f>
        <v>688.3</v>
      </c>
      <c r="M61" s="103">
        <f>SUM(M19:M60)</f>
        <v>783</v>
      </c>
      <c r="N61" s="104">
        <f>SUM(N19:N60)</f>
        <v>722.7</v>
      </c>
    </row>
    <row r="64" spans="2:14" x14ac:dyDescent="0.2">
      <c r="B64" s="116" t="s">
        <v>9</v>
      </c>
      <c r="C64" s="116" t="s">
        <v>10</v>
      </c>
      <c r="D64" s="116" t="s">
        <v>11</v>
      </c>
      <c r="E64" s="116" t="s">
        <v>19</v>
      </c>
      <c r="F64" s="116" t="s">
        <v>23</v>
      </c>
    </row>
    <row r="66" spans="1:10" x14ac:dyDescent="0.2">
      <c r="B66" s="40">
        <v>4</v>
      </c>
      <c r="C66" s="40">
        <v>2</v>
      </c>
      <c r="D66" s="40">
        <v>4</v>
      </c>
      <c r="E66" s="40">
        <v>1</v>
      </c>
      <c r="F66" s="40">
        <v>2</v>
      </c>
      <c r="J66" s="20" t="s">
        <v>18</v>
      </c>
    </row>
    <row r="67" spans="1:10" ht="15.75" thickBot="1" x14ac:dyDescent="0.25">
      <c r="B67" s="39">
        <v>6</v>
      </c>
      <c r="C67" s="39">
        <v>8</v>
      </c>
      <c r="D67" s="39">
        <v>6</v>
      </c>
      <c r="E67" s="39">
        <v>9</v>
      </c>
      <c r="F67" s="39">
        <v>8</v>
      </c>
    </row>
    <row r="68" spans="1:10" ht="15.75" thickBot="1" x14ac:dyDescent="0.25">
      <c r="A68" t="s">
        <v>27</v>
      </c>
      <c r="B68" s="112">
        <v>0.6</v>
      </c>
      <c r="C68" s="112">
        <v>0.8</v>
      </c>
      <c r="D68" s="112">
        <v>0.6</v>
      </c>
      <c r="E68" s="112">
        <v>0.9</v>
      </c>
      <c r="F68" s="115">
        <v>0.8</v>
      </c>
      <c r="J68" t="s">
        <v>14</v>
      </c>
    </row>
    <row r="69" spans="1:10" x14ac:dyDescent="0.2">
      <c r="J69" t="s">
        <v>15</v>
      </c>
    </row>
    <row r="70" spans="1:10" x14ac:dyDescent="0.2">
      <c r="J70" t="s">
        <v>16</v>
      </c>
    </row>
    <row r="71" spans="1:10" x14ac:dyDescent="0.2">
      <c r="B71" s="40">
        <v>9</v>
      </c>
      <c r="C71" s="40">
        <v>8</v>
      </c>
      <c r="D71" s="40">
        <v>9</v>
      </c>
      <c r="E71" s="40">
        <v>0</v>
      </c>
      <c r="F71" s="40">
        <v>6</v>
      </c>
      <c r="J71" t="s">
        <v>17</v>
      </c>
    </row>
    <row r="72" spans="1:10" ht="15.75" thickBot="1" x14ac:dyDescent="0.25">
      <c r="B72" s="39">
        <v>25</v>
      </c>
      <c r="C72" s="39">
        <v>26</v>
      </c>
      <c r="D72" s="39">
        <v>25</v>
      </c>
      <c r="E72" s="39">
        <v>34</v>
      </c>
      <c r="F72" s="39">
        <v>28</v>
      </c>
      <c r="J72" t="s">
        <v>30</v>
      </c>
    </row>
    <row r="73" spans="1:10" ht="15.75" thickBot="1" x14ac:dyDescent="0.25">
      <c r="A73" t="s">
        <v>28</v>
      </c>
      <c r="B73" s="112">
        <f>B72/34</f>
        <v>0.73529411764705888</v>
      </c>
      <c r="C73" s="112">
        <f>C72/34</f>
        <v>0.76470588235294112</v>
      </c>
      <c r="D73" s="112">
        <f>D72/34</f>
        <v>0.73529411764705888</v>
      </c>
      <c r="E73" s="113">
        <f>E72/34</f>
        <v>1</v>
      </c>
      <c r="F73" s="114">
        <v>0.82</v>
      </c>
    </row>
    <row r="76" spans="1:10" x14ac:dyDescent="0.2">
      <c r="B76" s="92">
        <v>9</v>
      </c>
      <c r="C76" s="92">
        <v>7</v>
      </c>
      <c r="D76" s="92">
        <v>8</v>
      </c>
      <c r="E76" s="92">
        <v>1</v>
      </c>
      <c r="F76" s="92">
        <v>3</v>
      </c>
    </row>
    <row r="77" spans="1:10" ht="15.75" thickBot="1" x14ac:dyDescent="0.25">
      <c r="B77" s="106">
        <v>24</v>
      </c>
      <c r="C77" s="106">
        <v>26</v>
      </c>
      <c r="D77" s="106">
        <v>25</v>
      </c>
      <c r="E77" s="106">
        <v>32</v>
      </c>
      <c r="F77" s="106">
        <v>30</v>
      </c>
    </row>
    <row r="78" spans="1:10" ht="15.75" thickBot="1" x14ac:dyDescent="0.25">
      <c r="A78" t="s">
        <v>29</v>
      </c>
      <c r="B78" s="90">
        <v>0.72699999999999998</v>
      </c>
      <c r="C78" s="110">
        <v>0.78800000000000003</v>
      </c>
      <c r="D78" s="110">
        <v>0.75800000000000001</v>
      </c>
      <c r="E78" s="110">
        <v>0.97</v>
      </c>
      <c r="F78" s="111">
        <v>0.90900000000000003</v>
      </c>
    </row>
  </sheetData>
  <mergeCells count="19">
    <mergeCell ref="G17:G18"/>
    <mergeCell ref="H17:H18"/>
    <mergeCell ref="B2:B3"/>
    <mergeCell ref="C2:C3"/>
    <mergeCell ref="D2:D3"/>
    <mergeCell ref="E2:E3"/>
    <mergeCell ref="F2:F3"/>
    <mergeCell ref="G2:G3"/>
    <mergeCell ref="B17:B18"/>
    <mergeCell ref="C17:C18"/>
    <mergeCell ref="D17:D18"/>
    <mergeCell ref="E17:E18"/>
    <mergeCell ref="F17:F18"/>
    <mergeCell ref="I17:I18"/>
    <mergeCell ref="J17:N17"/>
    <mergeCell ref="J2:N2"/>
    <mergeCell ref="Q2:U2"/>
    <mergeCell ref="H2:H3"/>
    <mergeCell ref="I2:I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4EA39-55A1-4032-87AC-E4C5F66FE8D1}">
  <dimension ref="B1:AD61"/>
  <sheetViews>
    <sheetView zoomScale="70" zoomScaleNormal="70" workbookViewId="0">
      <selection activeCell="F42" sqref="F42"/>
    </sheetView>
  </sheetViews>
  <sheetFormatPr defaultRowHeight="15" x14ac:dyDescent="0.2"/>
  <cols>
    <col min="3" max="3" width="15.69921875" customWidth="1"/>
    <col min="11" max="11" width="8.8984375" bestFit="1" customWidth="1"/>
    <col min="12" max="12" width="10.19921875" customWidth="1"/>
    <col min="13" max="13" width="9.59765625" customWidth="1"/>
    <col min="14" max="14" width="9.796875" bestFit="1" customWidth="1"/>
    <col min="15" max="15" width="9.796875" customWidth="1"/>
    <col min="19" max="19" width="12.796875" customWidth="1"/>
    <col min="25" max="25" width="9.5" bestFit="1" customWidth="1"/>
  </cols>
  <sheetData>
    <row r="1" spans="2:30" ht="15.75" thickBot="1" x14ac:dyDescent="0.25"/>
    <row r="2" spans="2:30" ht="18.75" thickBot="1" x14ac:dyDescent="0.3">
      <c r="B2" s="173" t="s">
        <v>0</v>
      </c>
      <c r="C2" s="168" t="s">
        <v>1</v>
      </c>
      <c r="D2" s="168" t="s">
        <v>7</v>
      </c>
      <c r="E2" s="164" t="s">
        <v>4</v>
      </c>
      <c r="F2" s="164" t="s">
        <v>5</v>
      </c>
      <c r="G2" s="164" t="s">
        <v>6</v>
      </c>
      <c r="H2" s="166" t="s">
        <v>2</v>
      </c>
      <c r="I2" s="168" t="s">
        <v>3</v>
      </c>
      <c r="J2" s="168" t="s">
        <v>22</v>
      </c>
      <c r="K2" s="170" t="s">
        <v>8</v>
      </c>
      <c r="L2" s="171"/>
      <c r="M2" s="171"/>
      <c r="N2" s="171"/>
      <c r="O2" s="172"/>
      <c r="P2" s="43"/>
      <c r="R2" s="173" t="s">
        <v>0</v>
      </c>
      <c r="S2" s="168" t="s">
        <v>1</v>
      </c>
      <c r="T2" s="168" t="s">
        <v>7</v>
      </c>
      <c r="U2" s="164" t="s">
        <v>4</v>
      </c>
      <c r="V2" s="164" t="s">
        <v>5</v>
      </c>
      <c r="W2" s="164" t="s">
        <v>6</v>
      </c>
      <c r="X2" s="166" t="s">
        <v>2</v>
      </c>
      <c r="Y2" s="168" t="s">
        <v>3</v>
      </c>
      <c r="Z2" s="170" t="s">
        <v>8</v>
      </c>
      <c r="AA2" s="171"/>
      <c r="AB2" s="171"/>
      <c r="AC2" s="171"/>
      <c r="AD2" s="172"/>
    </row>
    <row r="3" spans="2:30" ht="18.75" thickBot="1" x14ac:dyDescent="0.25">
      <c r="B3" s="174"/>
      <c r="C3" s="169"/>
      <c r="D3" s="169"/>
      <c r="E3" s="165"/>
      <c r="F3" s="165"/>
      <c r="G3" s="165"/>
      <c r="H3" s="167"/>
      <c r="I3" s="175"/>
      <c r="J3" s="177"/>
      <c r="K3" s="55" t="s">
        <v>9</v>
      </c>
      <c r="L3" s="56" t="s">
        <v>10</v>
      </c>
      <c r="M3" s="56" t="s">
        <v>11</v>
      </c>
      <c r="N3" s="57" t="s">
        <v>19</v>
      </c>
      <c r="O3" s="21" t="s">
        <v>23</v>
      </c>
      <c r="P3" s="19"/>
      <c r="R3" s="174"/>
      <c r="S3" s="169"/>
      <c r="T3" s="169"/>
      <c r="U3" s="165"/>
      <c r="V3" s="165"/>
      <c r="W3" s="165"/>
      <c r="X3" s="167"/>
      <c r="Y3" s="175"/>
      <c r="Z3" s="21" t="s">
        <v>9</v>
      </c>
      <c r="AA3" s="21" t="s">
        <v>10</v>
      </c>
      <c r="AB3" s="21" t="s">
        <v>11</v>
      </c>
      <c r="AC3" s="88" t="s">
        <v>19</v>
      </c>
      <c r="AD3" s="89" t="s">
        <v>23</v>
      </c>
    </row>
    <row r="4" spans="2:30" x14ac:dyDescent="0.2">
      <c r="B4" s="27">
        <v>1</v>
      </c>
      <c r="C4" s="28">
        <v>44896</v>
      </c>
      <c r="D4" s="29">
        <v>0.4694444444444445</v>
      </c>
      <c r="E4" s="30" t="s">
        <v>20</v>
      </c>
      <c r="F4" s="30" t="s">
        <v>20</v>
      </c>
      <c r="G4" s="30" t="s">
        <v>20</v>
      </c>
      <c r="H4" s="7">
        <v>180</v>
      </c>
      <c r="I4" s="42">
        <v>1</v>
      </c>
      <c r="J4" s="42">
        <v>56</v>
      </c>
      <c r="K4" s="34">
        <v>109</v>
      </c>
      <c r="L4" s="34">
        <v>130</v>
      </c>
      <c r="M4" s="34">
        <v>109</v>
      </c>
      <c r="N4" s="58">
        <v>20</v>
      </c>
      <c r="O4" s="34">
        <v>136</v>
      </c>
      <c r="P4" s="44"/>
      <c r="Q4" s="38">
        <v>1</v>
      </c>
      <c r="R4" s="27">
        <v>1</v>
      </c>
      <c r="S4" s="28">
        <v>44896</v>
      </c>
      <c r="T4" s="29">
        <v>0.4694444444444445</v>
      </c>
      <c r="U4" s="30" t="s">
        <v>20</v>
      </c>
      <c r="V4" s="30" t="s">
        <v>20</v>
      </c>
      <c r="W4" s="30" t="s">
        <v>20</v>
      </c>
      <c r="X4" s="7">
        <v>180</v>
      </c>
      <c r="Y4" s="42">
        <v>1</v>
      </c>
      <c r="Z4" s="34">
        <v>109</v>
      </c>
      <c r="AA4" s="34">
        <v>130</v>
      </c>
      <c r="AB4" s="34">
        <v>109</v>
      </c>
      <c r="AC4" s="58">
        <v>20</v>
      </c>
      <c r="AD4" s="34">
        <v>136</v>
      </c>
    </row>
    <row r="5" spans="2:30" x14ac:dyDescent="0.2">
      <c r="B5" s="2">
        <v>2</v>
      </c>
      <c r="C5" s="4">
        <v>44897</v>
      </c>
      <c r="D5" s="5">
        <v>0.42777777777777781</v>
      </c>
      <c r="E5" s="16" t="s">
        <v>20</v>
      </c>
      <c r="F5" s="16" t="s">
        <v>20</v>
      </c>
      <c r="G5" s="16" t="s">
        <v>20</v>
      </c>
      <c r="H5" s="1">
        <v>33</v>
      </c>
      <c r="I5" s="6">
        <v>11</v>
      </c>
      <c r="J5" s="6">
        <v>42</v>
      </c>
      <c r="K5" s="26">
        <v>-110</v>
      </c>
      <c r="L5" s="26">
        <v>-6</v>
      </c>
      <c r="M5" s="26">
        <v>-110</v>
      </c>
      <c r="N5" s="59">
        <v>25</v>
      </c>
      <c r="O5" s="25">
        <v>8</v>
      </c>
      <c r="P5" s="45"/>
      <c r="Q5" s="38">
        <v>2</v>
      </c>
      <c r="R5" s="2">
        <v>2</v>
      </c>
      <c r="S5" s="4">
        <v>44897</v>
      </c>
      <c r="T5" s="5">
        <v>0.42777777777777781</v>
      </c>
      <c r="U5" s="16" t="s">
        <v>20</v>
      </c>
      <c r="V5" s="16" t="s">
        <v>20</v>
      </c>
      <c r="W5" s="16" t="s">
        <v>20</v>
      </c>
      <c r="X5" s="1">
        <v>33</v>
      </c>
      <c r="Y5" s="6">
        <v>11</v>
      </c>
      <c r="Z5" s="26">
        <v>-110</v>
      </c>
      <c r="AA5" s="26">
        <v>-6</v>
      </c>
      <c r="AB5" s="26">
        <v>-110</v>
      </c>
      <c r="AC5" s="59">
        <v>25</v>
      </c>
      <c r="AD5" s="25">
        <v>8</v>
      </c>
    </row>
    <row r="6" spans="2:30" x14ac:dyDescent="0.2">
      <c r="B6" s="2">
        <v>3</v>
      </c>
      <c r="C6" s="4">
        <v>44900</v>
      </c>
      <c r="D6" s="5">
        <v>0.3527777777777778</v>
      </c>
      <c r="E6" s="15" t="s">
        <v>21</v>
      </c>
      <c r="F6" s="15" t="s">
        <v>21</v>
      </c>
      <c r="G6" s="15" t="s">
        <v>21</v>
      </c>
      <c r="H6" s="1">
        <v>98</v>
      </c>
      <c r="I6" s="6">
        <v>5</v>
      </c>
      <c r="J6" s="6">
        <v>23</v>
      </c>
      <c r="K6" s="25">
        <v>51</v>
      </c>
      <c r="L6" s="25">
        <v>51</v>
      </c>
      <c r="M6" s="25">
        <v>41</v>
      </c>
      <c r="N6" s="59">
        <v>62</v>
      </c>
      <c r="O6" s="34">
        <v>39</v>
      </c>
      <c r="P6" s="45"/>
      <c r="Q6" s="38">
        <v>3</v>
      </c>
      <c r="R6" s="2">
        <v>3</v>
      </c>
      <c r="S6" s="4">
        <v>44900</v>
      </c>
      <c r="T6" s="5">
        <v>0.3527777777777778</v>
      </c>
      <c r="U6" s="15" t="s">
        <v>21</v>
      </c>
      <c r="V6" s="15" t="s">
        <v>21</v>
      </c>
      <c r="W6" s="15" t="s">
        <v>21</v>
      </c>
      <c r="X6" s="1">
        <v>98</v>
      </c>
      <c r="Y6" s="6">
        <v>5</v>
      </c>
      <c r="Z6" s="25">
        <v>51</v>
      </c>
      <c r="AA6" s="25">
        <v>51</v>
      </c>
      <c r="AB6" s="25">
        <v>41</v>
      </c>
      <c r="AC6" s="59">
        <v>62</v>
      </c>
      <c r="AD6" s="34">
        <v>39</v>
      </c>
    </row>
    <row r="7" spans="2:30" x14ac:dyDescent="0.2">
      <c r="B7" s="11">
        <v>4</v>
      </c>
      <c r="C7" s="12">
        <v>44900</v>
      </c>
      <c r="D7" s="13">
        <v>0.7006944444444444</v>
      </c>
      <c r="E7" s="14" t="s">
        <v>21</v>
      </c>
      <c r="F7" s="14" t="s">
        <v>21</v>
      </c>
      <c r="G7" s="14" t="s">
        <v>21</v>
      </c>
      <c r="H7" s="33">
        <v>89</v>
      </c>
      <c r="I7" s="6">
        <v>5</v>
      </c>
      <c r="J7" s="42">
        <v>26</v>
      </c>
      <c r="K7" s="25">
        <v>62</v>
      </c>
      <c r="L7" s="25">
        <v>68</v>
      </c>
      <c r="M7" s="25">
        <v>62</v>
      </c>
      <c r="N7" s="59">
        <v>56</v>
      </c>
      <c r="O7" s="25">
        <v>56</v>
      </c>
      <c r="P7" s="45"/>
      <c r="Q7" s="38">
        <v>4</v>
      </c>
      <c r="R7" s="11">
        <v>4</v>
      </c>
      <c r="S7" s="12">
        <v>44900</v>
      </c>
      <c r="T7" s="13">
        <v>0.7006944444444444</v>
      </c>
      <c r="U7" s="14" t="s">
        <v>21</v>
      </c>
      <c r="V7" s="14" t="s">
        <v>21</v>
      </c>
      <c r="W7" s="14" t="s">
        <v>21</v>
      </c>
      <c r="X7" s="33">
        <v>89</v>
      </c>
      <c r="Y7" s="6">
        <v>5</v>
      </c>
      <c r="Z7" s="25">
        <v>62</v>
      </c>
      <c r="AA7" s="25">
        <v>68</v>
      </c>
      <c r="AB7" s="25">
        <v>62</v>
      </c>
      <c r="AC7" s="59">
        <v>56</v>
      </c>
      <c r="AD7" s="25">
        <v>56</v>
      </c>
    </row>
    <row r="8" spans="2:30" x14ac:dyDescent="0.2">
      <c r="B8" s="2">
        <v>5</v>
      </c>
      <c r="C8" s="4">
        <v>44901</v>
      </c>
      <c r="D8" s="5">
        <v>0.41875000000000001</v>
      </c>
      <c r="E8" s="16" t="s">
        <v>20</v>
      </c>
      <c r="F8" s="16" t="s">
        <v>20</v>
      </c>
      <c r="G8" s="16" t="s">
        <v>21</v>
      </c>
      <c r="H8" s="1">
        <v>14</v>
      </c>
      <c r="I8" s="6">
        <v>0</v>
      </c>
      <c r="J8" s="6">
        <v>41</v>
      </c>
      <c r="K8" s="26">
        <v>-31</v>
      </c>
      <c r="L8" s="26">
        <v>-33</v>
      </c>
      <c r="M8" s="26">
        <v>-43</v>
      </c>
      <c r="N8" s="59">
        <v>10</v>
      </c>
      <c r="O8" s="68">
        <v>-11.6</v>
      </c>
      <c r="P8" s="45"/>
      <c r="Q8" s="38">
        <v>5</v>
      </c>
      <c r="R8" s="2">
        <v>8</v>
      </c>
      <c r="S8" s="4">
        <v>44903</v>
      </c>
      <c r="T8" s="5">
        <v>0.61527777777777781</v>
      </c>
      <c r="U8" s="16" t="s">
        <v>20</v>
      </c>
      <c r="V8" s="16" t="s">
        <v>20</v>
      </c>
      <c r="W8" s="16" t="s">
        <v>20</v>
      </c>
      <c r="X8" s="1">
        <v>85</v>
      </c>
      <c r="Y8" s="6">
        <v>5</v>
      </c>
      <c r="Z8" s="25">
        <v>42</v>
      </c>
      <c r="AA8" s="25">
        <v>52</v>
      </c>
      <c r="AB8" s="25">
        <v>41</v>
      </c>
      <c r="AC8" s="59">
        <v>42</v>
      </c>
      <c r="AD8" s="25">
        <v>11.8</v>
      </c>
    </row>
    <row r="9" spans="2:30" x14ac:dyDescent="0.2">
      <c r="B9" s="2">
        <v>6</v>
      </c>
      <c r="C9" s="4">
        <v>44901</v>
      </c>
      <c r="D9" s="5">
        <v>0.5625</v>
      </c>
      <c r="E9" s="16" t="s">
        <v>20</v>
      </c>
      <c r="F9" s="16" t="s">
        <v>20</v>
      </c>
      <c r="G9" s="16" t="s">
        <v>21</v>
      </c>
      <c r="H9" s="1">
        <v>38</v>
      </c>
      <c r="I9" s="6">
        <v>0</v>
      </c>
      <c r="J9" s="6">
        <v>43</v>
      </c>
      <c r="K9" s="25">
        <v>-20</v>
      </c>
      <c r="L9" s="26">
        <v>-20</v>
      </c>
      <c r="M9" s="25">
        <v>0</v>
      </c>
      <c r="N9" s="59">
        <v>36</v>
      </c>
      <c r="O9" s="25">
        <v>20.7</v>
      </c>
      <c r="P9" s="45"/>
      <c r="Q9" s="38">
        <v>6</v>
      </c>
      <c r="R9" s="2">
        <v>10</v>
      </c>
      <c r="S9" s="4">
        <v>44904</v>
      </c>
      <c r="T9" s="5">
        <v>0.55902777777777779</v>
      </c>
      <c r="U9" s="16" t="s">
        <v>20</v>
      </c>
      <c r="V9" s="16" t="s">
        <v>20</v>
      </c>
      <c r="W9" s="16" t="s">
        <v>20</v>
      </c>
      <c r="X9" s="6">
        <v>33</v>
      </c>
      <c r="Y9" s="6">
        <v>3.4</v>
      </c>
      <c r="Z9" s="26">
        <v>-28</v>
      </c>
      <c r="AA9" s="26">
        <v>-28</v>
      </c>
      <c r="AB9" s="25">
        <v>-28</v>
      </c>
      <c r="AC9" s="59">
        <v>14</v>
      </c>
      <c r="AD9" s="26">
        <v>-44.1</v>
      </c>
    </row>
    <row r="10" spans="2:30" x14ac:dyDescent="0.2">
      <c r="B10" s="2">
        <v>7</v>
      </c>
      <c r="C10" s="4">
        <v>44902</v>
      </c>
      <c r="D10" s="5">
        <v>0.39583333333333331</v>
      </c>
      <c r="E10" s="16" t="s">
        <v>20</v>
      </c>
      <c r="F10" s="16" t="s">
        <v>20</v>
      </c>
      <c r="G10" s="15" t="s">
        <v>21</v>
      </c>
      <c r="H10" s="6">
        <v>98</v>
      </c>
      <c r="I10" s="6">
        <v>21</v>
      </c>
      <c r="J10" s="6">
        <v>30</v>
      </c>
      <c r="K10" s="25">
        <v>49</v>
      </c>
      <c r="L10" s="25">
        <v>64</v>
      </c>
      <c r="M10" s="26">
        <v>-18</v>
      </c>
      <c r="N10" s="59">
        <v>82</v>
      </c>
      <c r="O10" s="68">
        <v>-11</v>
      </c>
      <c r="P10" s="45"/>
      <c r="Q10" s="38">
        <v>7</v>
      </c>
      <c r="R10" s="2">
        <v>11</v>
      </c>
      <c r="S10" s="4">
        <v>44904</v>
      </c>
      <c r="T10" s="5">
        <v>0.83750000000000002</v>
      </c>
      <c r="U10" s="15" t="s">
        <v>21</v>
      </c>
      <c r="V10" s="15" t="s">
        <v>21</v>
      </c>
      <c r="W10" s="15" t="s">
        <v>21</v>
      </c>
      <c r="X10" s="6">
        <v>65</v>
      </c>
      <c r="Y10" s="6">
        <v>0</v>
      </c>
      <c r="Z10" s="25">
        <v>51</v>
      </c>
      <c r="AA10" s="25">
        <v>54</v>
      </c>
      <c r="AB10" s="25">
        <v>51</v>
      </c>
      <c r="AC10" s="59">
        <v>57</v>
      </c>
      <c r="AD10" s="34">
        <v>30</v>
      </c>
    </row>
    <row r="11" spans="2:30" x14ac:dyDescent="0.2">
      <c r="B11" s="2">
        <v>8</v>
      </c>
      <c r="C11" s="4">
        <v>44903</v>
      </c>
      <c r="D11" s="5">
        <v>0.61527777777777781</v>
      </c>
      <c r="E11" s="16" t="s">
        <v>20</v>
      </c>
      <c r="F11" s="16" t="s">
        <v>20</v>
      </c>
      <c r="G11" s="16" t="s">
        <v>20</v>
      </c>
      <c r="H11" s="1">
        <v>85</v>
      </c>
      <c r="I11" s="6">
        <v>5</v>
      </c>
      <c r="J11" s="6">
        <v>32</v>
      </c>
      <c r="K11" s="25">
        <v>42</v>
      </c>
      <c r="L11" s="25">
        <v>52</v>
      </c>
      <c r="M11" s="25">
        <v>41</v>
      </c>
      <c r="N11" s="59">
        <v>42</v>
      </c>
      <c r="O11" s="25">
        <v>11.8</v>
      </c>
      <c r="P11" s="45"/>
      <c r="Q11" s="38">
        <v>8</v>
      </c>
      <c r="R11" s="2">
        <v>12</v>
      </c>
      <c r="S11" s="4">
        <v>44907</v>
      </c>
      <c r="T11" s="5">
        <v>0.39583333333333331</v>
      </c>
      <c r="U11" s="16" t="s">
        <v>20</v>
      </c>
      <c r="V11" s="16" t="s">
        <v>20</v>
      </c>
      <c r="W11" s="16" t="s">
        <v>20</v>
      </c>
      <c r="X11" s="6">
        <v>60</v>
      </c>
      <c r="Y11" s="6">
        <v>5</v>
      </c>
      <c r="Z11" s="25">
        <v>24</v>
      </c>
      <c r="AA11" s="25">
        <v>46</v>
      </c>
      <c r="AB11" s="25">
        <v>25</v>
      </c>
      <c r="AC11" s="59">
        <v>74</v>
      </c>
      <c r="AD11" s="25">
        <v>1.3</v>
      </c>
    </row>
    <row r="12" spans="2:30" x14ac:dyDescent="0.2">
      <c r="B12" s="2">
        <v>9</v>
      </c>
      <c r="C12" s="4">
        <v>44904</v>
      </c>
      <c r="D12" s="5">
        <v>0.35416666666666669</v>
      </c>
      <c r="E12" s="15" t="s">
        <v>21</v>
      </c>
      <c r="F12" s="15" t="s">
        <v>21</v>
      </c>
      <c r="G12" s="16" t="s">
        <v>20</v>
      </c>
      <c r="H12" s="6">
        <v>29</v>
      </c>
      <c r="I12" s="6">
        <v>9.5</v>
      </c>
      <c r="J12" s="6">
        <v>29</v>
      </c>
      <c r="K12" s="25">
        <v>2</v>
      </c>
      <c r="L12" s="25">
        <v>7</v>
      </c>
      <c r="M12" s="25">
        <v>4</v>
      </c>
      <c r="N12" s="59">
        <v>16</v>
      </c>
      <c r="O12" s="68">
        <v>-2.9</v>
      </c>
      <c r="P12" s="45"/>
      <c r="Q12" s="38">
        <v>9</v>
      </c>
      <c r="R12" s="2">
        <v>13</v>
      </c>
      <c r="S12" s="4">
        <v>44908</v>
      </c>
      <c r="T12" s="5">
        <v>0.55555555555555558</v>
      </c>
      <c r="U12" s="16" t="s">
        <v>20</v>
      </c>
      <c r="V12" s="16" t="s">
        <v>20</v>
      </c>
      <c r="W12" s="16" t="s">
        <v>20</v>
      </c>
      <c r="X12" s="6">
        <v>150</v>
      </c>
      <c r="Y12" s="6">
        <v>5</v>
      </c>
      <c r="Z12" s="25">
        <v>82</v>
      </c>
      <c r="AA12" s="25">
        <v>95</v>
      </c>
      <c r="AB12" s="25">
        <v>82</v>
      </c>
      <c r="AC12" s="59">
        <v>16</v>
      </c>
      <c r="AD12" s="34">
        <v>0</v>
      </c>
    </row>
    <row r="13" spans="2:30" x14ac:dyDescent="0.2">
      <c r="B13" s="2">
        <v>10</v>
      </c>
      <c r="C13" s="4">
        <v>44904</v>
      </c>
      <c r="D13" s="5">
        <v>0.55902777777777779</v>
      </c>
      <c r="E13" s="16" t="s">
        <v>20</v>
      </c>
      <c r="F13" s="16" t="s">
        <v>20</v>
      </c>
      <c r="G13" s="16" t="s">
        <v>20</v>
      </c>
      <c r="H13" s="6">
        <v>33</v>
      </c>
      <c r="I13" s="6">
        <v>3.4</v>
      </c>
      <c r="J13" s="6">
        <v>28</v>
      </c>
      <c r="K13" s="26">
        <v>-28</v>
      </c>
      <c r="L13" s="26">
        <v>-28</v>
      </c>
      <c r="M13" s="26">
        <v>-28</v>
      </c>
      <c r="N13" s="59">
        <v>14</v>
      </c>
      <c r="O13" s="26">
        <v>-44.1</v>
      </c>
      <c r="P13" s="45"/>
      <c r="Q13" s="38">
        <v>10</v>
      </c>
      <c r="R13" s="2">
        <v>14</v>
      </c>
      <c r="S13" s="4">
        <v>44909</v>
      </c>
      <c r="T13" s="5">
        <v>0.55347222222222225</v>
      </c>
      <c r="U13" s="16" t="s">
        <v>20</v>
      </c>
      <c r="V13" s="16" t="s">
        <v>20</v>
      </c>
      <c r="W13" s="16" t="s">
        <v>20</v>
      </c>
      <c r="X13" s="6">
        <v>34</v>
      </c>
      <c r="Y13" s="6">
        <v>5.6</v>
      </c>
      <c r="Z13" s="25">
        <v>4</v>
      </c>
      <c r="AA13" s="25">
        <v>7</v>
      </c>
      <c r="AB13" s="25">
        <v>4</v>
      </c>
      <c r="AC13" s="59">
        <v>42</v>
      </c>
      <c r="AD13" s="25">
        <v>15.7</v>
      </c>
    </row>
    <row r="14" spans="2:30" x14ac:dyDescent="0.2">
      <c r="B14" s="2">
        <v>11</v>
      </c>
      <c r="C14" s="4">
        <v>44904</v>
      </c>
      <c r="D14" s="5">
        <v>0.83750000000000002</v>
      </c>
      <c r="E14" s="15" t="s">
        <v>21</v>
      </c>
      <c r="F14" s="15" t="s">
        <v>21</v>
      </c>
      <c r="G14" s="15" t="s">
        <v>21</v>
      </c>
      <c r="H14" s="6">
        <v>65</v>
      </c>
      <c r="I14" s="6">
        <v>0</v>
      </c>
      <c r="J14" s="6">
        <v>12</v>
      </c>
      <c r="K14" s="25">
        <v>51</v>
      </c>
      <c r="L14" s="25">
        <v>54</v>
      </c>
      <c r="M14" s="25">
        <v>51</v>
      </c>
      <c r="N14" s="59">
        <v>57</v>
      </c>
      <c r="O14" s="34">
        <v>30</v>
      </c>
      <c r="P14" s="45"/>
      <c r="Q14" s="38">
        <v>11</v>
      </c>
      <c r="R14" s="2">
        <v>15</v>
      </c>
      <c r="S14" s="4">
        <v>44910</v>
      </c>
      <c r="T14" s="5">
        <v>0.42708333333333331</v>
      </c>
      <c r="U14" s="15" t="s">
        <v>21</v>
      </c>
      <c r="V14" s="15" t="s">
        <v>21</v>
      </c>
      <c r="W14" s="15" t="s">
        <v>21</v>
      </c>
      <c r="X14" s="6">
        <v>85</v>
      </c>
      <c r="Y14" s="6">
        <v>3</v>
      </c>
      <c r="Z14" s="25">
        <v>26</v>
      </c>
      <c r="AA14" s="25">
        <v>30</v>
      </c>
      <c r="AB14" s="25">
        <v>25</v>
      </c>
      <c r="AC14" s="59">
        <v>22</v>
      </c>
      <c r="AD14" s="34">
        <v>36</v>
      </c>
    </row>
    <row r="15" spans="2:30" x14ac:dyDescent="0.2">
      <c r="B15" s="2">
        <v>12</v>
      </c>
      <c r="C15" s="4">
        <v>44907</v>
      </c>
      <c r="D15" s="5">
        <v>0.39583333333333331</v>
      </c>
      <c r="E15" s="16" t="s">
        <v>20</v>
      </c>
      <c r="F15" s="16" t="s">
        <v>20</v>
      </c>
      <c r="G15" s="16" t="s">
        <v>20</v>
      </c>
      <c r="H15" s="6">
        <v>60</v>
      </c>
      <c r="I15" s="6">
        <v>5</v>
      </c>
      <c r="J15" s="6">
        <v>30</v>
      </c>
      <c r="K15" s="25">
        <v>24</v>
      </c>
      <c r="L15" s="25">
        <v>46</v>
      </c>
      <c r="M15" s="25">
        <v>25</v>
      </c>
      <c r="N15" s="59">
        <v>74</v>
      </c>
      <c r="O15" s="25">
        <v>1.3</v>
      </c>
      <c r="P15" s="45">
        <v>-43</v>
      </c>
      <c r="Q15" s="38">
        <v>12</v>
      </c>
      <c r="R15" s="2">
        <v>16</v>
      </c>
      <c r="S15" s="4">
        <v>44911</v>
      </c>
      <c r="T15" s="5">
        <v>0.40277777777777773</v>
      </c>
      <c r="U15" s="15" t="s">
        <v>21</v>
      </c>
      <c r="V15" s="15" t="s">
        <v>21</v>
      </c>
      <c r="W15" s="15" t="s">
        <v>21</v>
      </c>
      <c r="X15" s="6">
        <v>67</v>
      </c>
      <c r="Y15" s="6">
        <v>8</v>
      </c>
      <c r="Z15" s="25">
        <v>11</v>
      </c>
      <c r="AA15" s="25">
        <v>15</v>
      </c>
      <c r="AB15" s="25">
        <v>13.6</v>
      </c>
      <c r="AC15" s="59">
        <v>30</v>
      </c>
      <c r="AD15" s="25">
        <v>43</v>
      </c>
    </row>
    <row r="16" spans="2:30" x14ac:dyDescent="0.2">
      <c r="B16" s="2">
        <v>13</v>
      </c>
      <c r="C16" s="4">
        <v>44908</v>
      </c>
      <c r="D16" s="5">
        <v>0.55555555555555558</v>
      </c>
      <c r="E16" s="16" t="s">
        <v>20</v>
      </c>
      <c r="F16" s="16" t="s">
        <v>20</v>
      </c>
      <c r="G16" s="16" t="s">
        <v>20</v>
      </c>
      <c r="H16" s="6">
        <v>150</v>
      </c>
      <c r="I16" s="6">
        <v>5</v>
      </c>
      <c r="J16" s="6">
        <v>34</v>
      </c>
      <c r="K16" s="25">
        <v>82</v>
      </c>
      <c r="L16" s="25">
        <v>95</v>
      </c>
      <c r="M16" s="25">
        <v>82</v>
      </c>
      <c r="N16" s="59">
        <v>16</v>
      </c>
      <c r="O16" s="34">
        <v>0</v>
      </c>
      <c r="P16" s="45"/>
      <c r="Q16" s="38">
        <v>13</v>
      </c>
      <c r="R16" s="2">
        <v>20</v>
      </c>
      <c r="S16" s="4">
        <v>44915</v>
      </c>
      <c r="T16" s="5">
        <v>0.375</v>
      </c>
      <c r="U16" s="16" t="s">
        <v>20</v>
      </c>
      <c r="V16" s="16" t="s">
        <v>20</v>
      </c>
      <c r="W16" s="16" t="s">
        <v>20</v>
      </c>
      <c r="X16" s="6">
        <v>56</v>
      </c>
      <c r="Y16" s="6">
        <v>0</v>
      </c>
      <c r="Z16" s="26">
        <v>-17.3</v>
      </c>
      <c r="AA16" s="26">
        <v>-17.3</v>
      </c>
      <c r="AB16" s="26">
        <v>-17.3</v>
      </c>
      <c r="AC16" s="59">
        <v>27</v>
      </c>
      <c r="AD16" s="25">
        <v>4.2</v>
      </c>
    </row>
    <row r="17" spans="2:30" x14ac:dyDescent="0.2">
      <c r="B17" s="2">
        <v>14</v>
      </c>
      <c r="C17" s="4">
        <v>44909</v>
      </c>
      <c r="D17" s="5">
        <v>0.55347222222222225</v>
      </c>
      <c r="E17" s="16" t="s">
        <v>20</v>
      </c>
      <c r="F17" s="16" t="s">
        <v>20</v>
      </c>
      <c r="G17" s="16" t="s">
        <v>20</v>
      </c>
      <c r="H17" s="6">
        <v>34</v>
      </c>
      <c r="I17" s="6">
        <v>5.6</v>
      </c>
      <c r="J17" s="6">
        <v>28</v>
      </c>
      <c r="K17" s="25">
        <v>4</v>
      </c>
      <c r="L17" s="25">
        <v>7</v>
      </c>
      <c r="M17" s="25">
        <v>4</v>
      </c>
      <c r="N17" s="59">
        <v>42</v>
      </c>
      <c r="O17" s="25">
        <v>15.7</v>
      </c>
      <c r="P17" s="45"/>
      <c r="Q17" s="38">
        <v>14</v>
      </c>
      <c r="R17" s="2">
        <v>21</v>
      </c>
      <c r="S17" s="4">
        <v>44916</v>
      </c>
      <c r="T17" s="5">
        <v>0.4604166666666667</v>
      </c>
      <c r="U17" s="15" t="s">
        <v>21</v>
      </c>
      <c r="V17" s="15" t="s">
        <v>21</v>
      </c>
      <c r="W17" s="15" t="s">
        <v>21</v>
      </c>
      <c r="X17" s="6">
        <v>61</v>
      </c>
      <c r="Y17" s="6">
        <v>2</v>
      </c>
      <c r="Z17" s="25">
        <v>12.2</v>
      </c>
      <c r="AA17" s="25">
        <v>17.8</v>
      </c>
      <c r="AB17" s="25">
        <v>17.8</v>
      </c>
      <c r="AC17" s="59">
        <v>18</v>
      </c>
      <c r="AD17" s="34">
        <v>7.4</v>
      </c>
    </row>
    <row r="18" spans="2:30" x14ac:dyDescent="0.2">
      <c r="B18" s="2">
        <v>15</v>
      </c>
      <c r="C18" s="4">
        <v>44910</v>
      </c>
      <c r="D18" s="5">
        <v>0.42708333333333331</v>
      </c>
      <c r="E18" s="15" t="s">
        <v>21</v>
      </c>
      <c r="F18" s="15" t="s">
        <v>21</v>
      </c>
      <c r="G18" s="15" t="s">
        <v>21</v>
      </c>
      <c r="H18" s="6">
        <v>85</v>
      </c>
      <c r="I18" s="6">
        <v>3</v>
      </c>
      <c r="J18" s="6">
        <v>37</v>
      </c>
      <c r="K18" s="25">
        <v>26</v>
      </c>
      <c r="L18" s="25">
        <v>30</v>
      </c>
      <c r="M18" s="25">
        <v>25</v>
      </c>
      <c r="N18" s="59">
        <v>22</v>
      </c>
      <c r="O18" s="34">
        <v>36</v>
      </c>
      <c r="P18" s="45"/>
      <c r="Q18" s="38">
        <v>15</v>
      </c>
      <c r="R18" s="2">
        <v>22</v>
      </c>
      <c r="S18" s="4">
        <v>44916</v>
      </c>
      <c r="T18" s="5">
        <v>0.76041666666666663</v>
      </c>
      <c r="U18" s="15" t="s">
        <v>21</v>
      </c>
      <c r="V18" s="15" t="s">
        <v>21</v>
      </c>
      <c r="W18" s="15" t="s">
        <v>21</v>
      </c>
      <c r="X18" s="6">
        <v>43</v>
      </c>
      <c r="Y18" s="6">
        <v>0</v>
      </c>
      <c r="Z18" s="25">
        <v>7</v>
      </c>
      <c r="AA18" s="25">
        <v>10</v>
      </c>
      <c r="AB18" s="25">
        <v>10</v>
      </c>
      <c r="AC18" s="59">
        <v>24</v>
      </c>
      <c r="AD18" s="25">
        <v>25.6</v>
      </c>
    </row>
    <row r="19" spans="2:30" x14ac:dyDescent="0.2">
      <c r="B19" s="2">
        <v>16</v>
      </c>
      <c r="C19" s="4">
        <v>44911</v>
      </c>
      <c r="D19" s="5">
        <v>0.40277777777777773</v>
      </c>
      <c r="E19" s="15" t="s">
        <v>21</v>
      </c>
      <c r="F19" s="15" t="s">
        <v>21</v>
      </c>
      <c r="G19" s="15" t="s">
        <v>21</v>
      </c>
      <c r="H19" s="6">
        <v>67</v>
      </c>
      <c r="I19" s="6">
        <v>8</v>
      </c>
      <c r="J19" s="6">
        <v>38</v>
      </c>
      <c r="K19" s="25">
        <v>11</v>
      </c>
      <c r="L19" s="25">
        <v>15</v>
      </c>
      <c r="M19" s="25">
        <v>13.6</v>
      </c>
      <c r="N19" s="59">
        <v>30</v>
      </c>
      <c r="O19" s="25">
        <v>43</v>
      </c>
      <c r="P19" s="45"/>
      <c r="Q19" s="38">
        <v>16</v>
      </c>
      <c r="R19" s="2">
        <v>23</v>
      </c>
      <c r="S19" s="4">
        <v>44917</v>
      </c>
      <c r="T19" s="5">
        <v>0.46527777777777773</v>
      </c>
      <c r="U19" s="15" t="s">
        <v>21</v>
      </c>
      <c r="V19" s="15" t="s">
        <v>21</v>
      </c>
      <c r="W19" s="15" t="s">
        <v>21</v>
      </c>
      <c r="X19" s="6">
        <v>114</v>
      </c>
      <c r="Y19" s="6">
        <v>0</v>
      </c>
      <c r="Z19" s="25">
        <v>73</v>
      </c>
      <c r="AA19" s="25">
        <v>95</v>
      </c>
      <c r="AB19" s="25">
        <v>73</v>
      </c>
      <c r="AC19" s="59">
        <v>41</v>
      </c>
      <c r="AD19" s="34">
        <v>57</v>
      </c>
    </row>
    <row r="20" spans="2:30" x14ac:dyDescent="0.2">
      <c r="B20" s="2">
        <v>17</v>
      </c>
      <c r="C20" s="4">
        <v>44911</v>
      </c>
      <c r="D20" s="5">
        <v>0.54097222222222219</v>
      </c>
      <c r="E20" s="16" t="s">
        <v>20</v>
      </c>
      <c r="F20" s="16" t="s">
        <v>20</v>
      </c>
      <c r="G20" s="15" t="s">
        <v>21</v>
      </c>
      <c r="H20" s="6">
        <v>39</v>
      </c>
      <c r="I20" s="6">
        <v>2.6</v>
      </c>
      <c r="J20" s="6">
        <v>55</v>
      </c>
      <c r="K20" s="26">
        <v>-9</v>
      </c>
      <c r="L20" s="26">
        <v>-10.4</v>
      </c>
      <c r="M20" s="26">
        <v>-1.3</v>
      </c>
      <c r="N20" s="59">
        <v>44</v>
      </c>
      <c r="O20" s="34">
        <v>12</v>
      </c>
      <c r="P20" s="45"/>
      <c r="Q20" s="38">
        <v>17</v>
      </c>
      <c r="R20" s="2">
        <v>24</v>
      </c>
      <c r="S20" s="4">
        <v>44918</v>
      </c>
      <c r="T20" s="5">
        <v>0.4458333333333333</v>
      </c>
      <c r="U20" s="16" t="s">
        <v>20</v>
      </c>
      <c r="V20" s="16" t="s">
        <v>20</v>
      </c>
      <c r="W20" s="16" t="s">
        <v>20</v>
      </c>
      <c r="X20" s="6">
        <v>26</v>
      </c>
      <c r="Y20" s="6">
        <v>19</v>
      </c>
      <c r="Z20" s="26">
        <v>-4.5999999999999996</v>
      </c>
      <c r="AA20" s="26">
        <v>-4.5999999999999996</v>
      </c>
      <c r="AB20" s="26">
        <v>-4.5999999999999996</v>
      </c>
      <c r="AC20" s="59">
        <v>24</v>
      </c>
      <c r="AD20" s="26">
        <v>-6.9</v>
      </c>
    </row>
    <row r="21" spans="2:30" x14ac:dyDescent="0.2">
      <c r="B21" s="2">
        <v>18</v>
      </c>
      <c r="C21" s="4">
        <v>44914</v>
      </c>
      <c r="D21" s="5">
        <v>0.375</v>
      </c>
      <c r="E21" s="16" t="s">
        <v>20</v>
      </c>
      <c r="F21" s="16" t="s">
        <v>20</v>
      </c>
      <c r="G21" s="15" t="s">
        <v>21</v>
      </c>
      <c r="H21" s="6">
        <v>54</v>
      </c>
      <c r="I21" s="6">
        <v>15</v>
      </c>
      <c r="J21" s="6">
        <v>22</v>
      </c>
      <c r="K21" s="25">
        <v>3.7</v>
      </c>
      <c r="L21" s="25">
        <v>3.7</v>
      </c>
      <c r="M21" s="25">
        <v>3.7</v>
      </c>
      <c r="N21" s="59">
        <v>33.200000000000003</v>
      </c>
      <c r="O21" s="26">
        <v>-6.2</v>
      </c>
      <c r="P21" s="45"/>
      <c r="Q21" s="38">
        <v>18</v>
      </c>
      <c r="R21" s="2">
        <v>26</v>
      </c>
      <c r="S21" s="4">
        <v>44923</v>
      </c>
      <c r="T21" s="5">
        <v>0.53125</v>
      </c>
      <c r="U21" s="16" t="s">
        <v>20</v>
      </c>
      <c r="V21" s="16" t="s">
        <v>20</v>
      </c>
      <c r="W21" s="16" t="s">
        <v>20</v>
      </c>
      <c r="X21" s="6">
        <v>67</v>
      </c>
      <c r="Y21" s="6">
        <v>7</v>
      </c>
      <c r="Z21" s="25">
        <v>11</v>
      </c>
      <c r="AA21" s="25">
        <v>29.4</v>
      </c>
      <c r="AB21" s="25">
        <v>12.3</v>
      </c>
      <c r="AC21" s="59">
        <v>52</v>
      </c>
      <c r="AD21" s="25">
        <v>24.8</v>
      </c>
    </row>
    <row r="22" spans="2:30" x14ac:dyDescent="0.2">
      <c r="B22" s="2">
        <v>19</v>
      </c>
      <c r="C22" s="4">
        <v>44914</v>
      </c>
      <c r="D22" s="5">
        <v>0.56805555555555554</v>
      </c>
      <c r="E22" s="15" t="s">
        <v>21</v>
      </c>
      <c r="F22" s="15" t="s">
        <v>21</v>
      </c>
      <c r="G22" s="16" t="s">
        <v>20</v>
      </c>
      <c r="H22" s="6">
        <v>66</v>
      </c>
      <c r="I22" s="6">
        <v>11</v>
      </c>
      <c r="J22" s="6">
        <v>54</v>
      </c>
      <c r="K22" s="25">
        <v>12.4</v>
      </c>
      <c r="L22" s="25">
        <v>1.4</v>
      </c>
      <c r="M22" s="25">
        <v>1.4</v>
      </c>
      <c r="N22" s="59">
        <v>19</v>
      </c>
      <c r="O22" s="34">
        <v>15.8</v>
      </c>
      <c r="P22" s="45"/>
      <c r="Q22" s="38">
        <v>19</v>
      </c>
      <c r="R22" s="2">
        <v>28</v>
      </c>
      <c r="S22" s="4">
        <v>44929</v>
      </c>
      <c r="T22" s="5">
        <v>0.375</v>
      </c>
      <c r="U22" s="15" t="s">
        <v>21</v>
      </c>
      <c r="V22" s="15" t="s">
        <v>21</v>
      </c>
      <c r="W22" s="15" t="s">
        <v>21</v>
      </c>
      <c r="X22" s="6">
        <v>162</v>
      </c>
      <c r="Y22" s="6">
        <v>16</v>
      </c>
      <c r="Z22" s="25">
        <v>110</v>
      </c>
      <c r="AA22" s="25">
        <v>122</v>
      </c>
      <c r="AB22" s="25">
        <v>122</v>
      </c>
      <c r="AC22" s="59">
        <v>27</v>
      </c>
      <c r="AD22" s="25">
        <v>131</v>
      </c>
    </row>
    <row r="23" spans="2:30" x14ac:dyDescent="0.2">
      <c r="B23" s="2">
        <v>20</v>
      </c>
      <c r="C23" s="4">
        <v>44915</v>
      </c>
      <c r="D23" s="5">
        <v>0.375</v>
      </c>
      <c r="E23" s="16" t="s">
        <v>20</v>
      </c>
      <c r="F23" s="16" t="s">
        <v>20</v>
      </c>
      <c r="G23" s="16" t="s">
        <v>20</v>
      </c>
      <c r="H23" s="6">
        <v>56</v>
      </c>
      <c r="I23" s="6">
        <v>0</v>
      </c>
      <c r="J23" s="6">
        <v>52</v>
      </c>
      <c r="K23" s="26">
        <v>-17.3</v>
      </c>
      <c r="L23" s="26">
        <v>-17.3</v>
      </c>
      <c r="M23" s="26">
        <v>-17.3</v>
      </c>
      <c r="N23" s="59">
        <v>27</v>
      </c>
      <c r="O23" s="25">
        <v>4.2</v>
      </c>
      <c r="P23" s="45"/>
      <c r="Q23" s="38">
        <v>20</v>
      </c>
      <c r="R23" s="2">
        <v>30</v>
      </c>
      <c r="S23" s="4">
        <v>44930</v>
      </c>
      <c r="T23" s="5">
        <v>0.38541666666666669</v>
      </c>
      <c r="U23" s="16" t="s">
        <v>20</v>
      </c>
      <c r="V23" s="16" t="s">
        <v>20</v>
      </c>
      <c r="W23" s="16" t="s">
        <v>20</v>
      </c>
      <c r="X23" s="6">
        <v>74</v>
      </c>
      <c r="Y23" s="6">
        <v>3</v>
      </c>
      <c r="Z23" s="25">
        <v>37</v>
      </c>
      <c r="AA23" s="25">
        <v>40</v>
      </c>
      <c r="AB23" s="25">
        <v>40</v>
      </c>
      <c r="AC23" s="59">
        <v>37</v>
      </c>
      <c r="AD23" s="25">
        <v>34</v>
      </c>
    </row>
    <row r="24" spans="2:30" x14ac:dyDescent="0.2">
      <c r="B24" s="2">
        <v>21</v>
      </c>
      <c r="C24" s="4">
        <v>44916</v>
      </c>
      <c r="D24" s="5">
        <v>0.4604166666666667</v>
      </c>
      <c r="E24" s="15" t="s">
        <v>21</v>
      </c>
      <c r="F24" s="15" t="s">
        <v>21</v>
      </c>
      <c r="G24" s="15" t="s">
        <v>21</v>
      </c>
      <c r="H24" s="6">
        <v>61</v>
      </c>
      <c r="I24" s="6">
        <v>2</v>
      </c>
      <c r="J24" s="6">
        <v>36</v>
      </c>
      <c r="K24" s="25">
        <v>12.2</v>
      </c>
      <c r="L24" s="25">
        <v>17.8</v>
      </c>
      <c r="M24" s="25">
        <v>17.8</v>
      </c>
      <c r="N24" s="59">
        <v>18</v>
      </c>
      <c r="O24" s="34">
        <v>7.4</v>
      </c>
      <c r="P24" s="45"/>
      <c r="Q24" s="38">
        <v>21</v>
      </c>
      <c r="R24" s="2">
        <v>31</v>
      </c>
      <c r="S24" s="4">
        <v>44931</v>
      </c>
      <c r="T24" s="5">
        <v>0.38750000000000001</v>
      </c>
      <c r="U24" s="15" t="s">
        <v>21</v>
      </c>
      <c r="V24" s="15" t="s">
        <v>21</v>
      </c>
      <c r="W24" s="15" t="s">
        <v>21</v>
      </c>
      <c r="X24" s="6">
        <v>23</v>
      </c>
      <c r="Y24" s="23">
        <v>5.2</v>
      </c>
      <c r="Z24" s="26">
        <v>-5.4</v>
      </c>
      <c r="AA24" s="26">
        <v>-5.4</v>
      </c>
      <c r="AB24" s="26">
        <v>-5.4</v>
      </c>
      <c r="AC24" s="59">
        <v>23</v>
      </c>
      <c r="AD24" s="25">
        <v>7.4</v>
      </c>
    </row>
    <row r="25" spans="2:30" x14ac:dyDescent="0.2">
      <c r="B25" s="2">
        <v>22</v>
      </c>
      <c r="C25" s="4">
        <v>44916</v>
      </c>
      <c r="D25" s="5">
        <v>0.76041666666666663</v>
      </c>
      <c r="E25" s="15" t="s">
        <v>21</v>
      </c>
      <c r="F25" s="15" t="s">
        <v>21</v>
      </c>
      <c r="G25" s="15" t="s">
        <v>21</v>
      </c>
      <c r="H25" s="6">
        <v>43</v>
      </c>
      <c r="I25" s="6">
        <v>0</v>
      </c>
      <c r="J25" s="6">
        <v>37</v>
      </c>
      <c r="K25" s="25">
        <v>7</v>
      </c>
      <c r="L25" s="25">
        <v>10</v>
      </c>
      <c r="M25" s="25">
        <v>10</v>
      </c>
      <c r="N25" s="59">
        <v>24</v>
      </c>
      <c r="O25" s="25">
        <v>25.6</v>
      </c>
      <c r="P25" s="45"/>
      <c r="Q25" s="38">
        <v>22</v>
      </c>
      <c r="R25" s="2">
        <v>32</v>
      </c>
      <c r="S25" s="4">
        <v>44931</v>
      </c>
      <c r="T25" s="5">
        <v>0.625</v>
      </c>
      <c r="U25" s="15" t="s">
        <v>21</v>
      </c>
      <c r="V25" s="15" t="s">
        <v>21</v>
      </c>
      <c r="W25" s="15" t="s">
        <v>21</v>
      </c>
      <c r="X25" s="6">
        <v>80</v>
      </c>
      <c r="Y25" s="23">
        <v>5.5</v>
      </c>
      <c r="Z25" s="25">
        <v>86</v>
      </c>
      <c r="AA25" s="25">
        <v>86</v>
      </c>
      <c r="AB25" s="25">
        <v>86</v>
      </c>
      <c r="AC25" s="59">
        <v>24</v>
      </c>
      <c r="AD25" s="25">
        <v>101</v>
      </c>
    </row>
    <row r="26" spans="2:30" x14ac:dyDescent="0.2">
      <c r="B26" s="2">
        <v>23</v>
      </c>
      <c r="C26" s="4">
        <v>44917</v>
      </c>
      <c r="D26" s="5">
        <v>0.46527777777777773</v>
      </c>
      <c r="E26" s="15" t="s">
        <v>21</v>
      </c>
      <c r="F26" s="15" t="s">
        <v>21</v>
      </c>
      <c r="G26" s="15" t="s">
        <v>21</v>
      </c>
      <c r="H26" s="6">
        <v>114</v>
      </c>
      <c r="I26" s="6">
        <v>0</v>
      </c>
      <c r="J26" s="6">
        <v>36</v>
      </c>
      <c r="K26" s="25">
        <v>73</v>
      </c>
      <c r="L26" s="25">
        <v>95</v>
      </c>
      <c r="M26" s="25">
        <v>73</v>
      </c>
      <c r="N26" s="59">
        <v>41</v>
      </c>
      <c r="O26" s="34">
        <v>57</v>
      </c>
      <c r="P26" s="48"/>
      <c r="Q26" s="38">
        <v>23</v>
      </c>
      <c r="R26" s="2">
        <v>33</v>
      </c>
      <c r="S26" s="4">
        <v>44932</v>
      </c>
      <c r="T26" s="5">
        <v>0.3833333333333333</v>
      </c>
      <c r="U26" s="15" t="s">
        <v>21</v>
      </c>
      <c r="V26" s="15" t="s">
        <v>21</v>
      </c>
      <c r="W26" s="15" t="s">
        <v>21</v>
      </c>
      <c r="X26" s="6">
        <v>64</v>
      </c>
      <c r="Y26" s="23">
        <v>11</v>
      </c>
      <c r="Z26" s="25">
        <v>38.9</v>
      </c>
      <c r="AA26" s="25">
        <v>43.4</v>
      </c>
      <c r="AB26" s="25">
        <v>38.9</v>
      </c>
      <c r="AC26" s="59">
        <v>26</v>
      </c>
      <c r="AD26" s="25">
        <v>4.5</v>
      </c>
    </row>
    <row r="27" spans="2:30" ht="15.75" customHeight="1" x14ac:dyDescent="0.2">
      <c r="B27" s="2">
        <v>24</v>
      </c>
      <c r="C27" s="4">
        <v>44918</v>
      </c>
      <c r="D27" s="5">
        <v>0.4458333333333333</v>
      </c>
      <c r="E27" s="16" t="s">
        <v>20</v>
      </c>
      <c r="F27" s="16" t="s">
        <v>20</v>
      </c>
      <c r="G27" s="16" t="s">
        <v>20</v>
      </c>
      <c r="H27" s="6">
        <v>26</v>
      </c>
      <c r="I27" s="6">
        <v>19</v>
      </c>
      <c r="J27" s="6">
        <v>33</v>
      </c>
      <c r="K27" s="26">
        <v>-4.5999999999999996</v>
      </c>
      <c r="L27" s="26">
        <v>-4.5999999999999996</v>
      </c>
      <c r="M27" s="26">
        <v>-4.5999999999999996</v>
      </c>
      <c r="N27" s="59">
        <v>24</v>
      </c>
      <c r="O27" s="26">
        <v>-6.9</v>
      </c>
      <c r="P27" s="45"/>
      <c r="Q27" s="38">
        <v>24</v>
      </c>
      <c r="R27" s="2"/>
      <c r="S27" s="4"/>
      <c r="T27" s="5"/>
      <c r="U27" s="15"/>
      <c r="V27" s="15"/>
      <c r="W27" s="15"/>
      <c r="X27" s="6"/>
      <c r="Y27" s="23"/>
      <c r="Z27" s="25"/>
      <c r="AA27" s="25"/>
      <c r="AB27" s="25"/>
      <c r="AC27" s="59"/>
      <c r="AD27" s="25"/>
    </row>
    <row r="28" spans="2:30" x14ac:dyDescent="0.2">
      <c r="B28" s="2">
        <v>25</v>
      </c>
      <c r="C28" s="4">
        <v>44922</v>
      </c>
      <c r="D28" s="5">
        <v>0.4381944444444445</v>
      </c>
      <c r="E28" s="16" t="s">
        <v>21</v>
      </c>
      <c r="F28" s="16" t="s">
        <v>21</v>
      </c>
      <c r="G28" s="15"/>
      <c r="H28" s="6">
        <v>71</v>
      </c>
      <c r="I28" s="6">
        <v>3</v>
      </c>
      <c r="J28" s="6">
        <v>33</v>
      </c>
      <c r="K28" s="25">
        <v>31</v>
      </c>
      <c r="L28" s="25">
        <v>31</v>
      </c>
      <c r="M28" s="25">
        <v>31</v>
      </c>
      <c r="N28" s="59">
        <v>41</v>
      </c>
      <c r="O28" s="34">
        <v>2.1</v>
      </c>
      <c r="P28" s="45"/>
      <c r="Q28" s="38">
        <v>25</v>
      </c>
      <c r="R28" s="2"/>
      <c r="S28" s="4"/>
      <c r="T28" s="5"/>
      <c r="U28" s="15"/>
      <c r="V28" s="15"/>
      <c r="W28" s="15"/>
      <c r="X28" s="6"/>
      <c r="Y28" s="23"/>
      <c r="Z28" s="25"/>
      <c r="AA28" s="25"/>
      <c r="AB28" s="25"/>
      <c r="AC28" s="59"/>
      <c r="AD28" s="25"/>
    </row>
    <row r="29" spans="2:30" x14ac:dyDescent="0.2">
      <c r="B29" s="2">
        <v>26</v>
      </c>
      <c r="C29" s="4">
        <v>44923</v>
      </c>
      <c r="D29" s="5">
        <v>0.53125</v>
      </c>
      <c r="E29" s="16" t="s">
        <v>20</v>
      </c>
      <c r="F29" s="16" t="s">
        <v>20</v>
      </c>
      <c r="G29" s="16" t="s">
        <v>20</v>
      </c>
      <c r="H29" s="6">
        <v>67</v>
      </c>
      <c r="I29" s="6">
        <v>7</v>
      </c>
      <c r="J29" s="6">
        <v>40</v>
      </c>
      <c r="K29" s="25">
        <v>11</v>
      </c>
      <c r="L29" s="25">
        <v>29.4</v>
      </c>
      <c r="M29" s="25">
        <v>12.3</v>
      </c>
      <c r="N29" s="59">
        <v>52</v>
      </c>
      <c r="O29" s="25">
        <v>24.8</v>
      </c>
      <c r="P29" s="45"/>
      <c r="Q29" s="38">
        <v>26</v>
      </c>
      <c r="R29" s="2"/>
      <c r="S29" s="4"/>
      <c r="T29" s="5"/>
      <c r="U29" s="15"/>
      <c r="V29" s="15"/>
      <c r="W29" s="15"/>
      <c r="X29" s="6"/>
      <c r="Y29" s="23"/>
      <c r="Z29" s="25"/>
      <c r="AA29" s="25"/>
      <c r="AB29" s="25"/>
      <c r="AC29" s="59"/>
      <c r="AD29" s="25"/>
    </row>
    <row r="30" spans="2:30" x14ac:dyDescent="0.2">
      <c r="B30" s="2">
        <v>27</v>
      </c>
      <c r="C30" s="4">
        <v>44924</v>
      </c>
      <c r="D30" s="5">
        <v>0.43958333333333338</v>
      </c>
      <c r="E30" s="16" t="s">
        <v>20</v>
      </c>
      <c r="F30" s="16" t="s">
        <v>20</v>
      </c>
      <c r="G30" s="15" t="s">
        <v>21</v>
      </c>
      <c r="H30" s="6">
        <v>18</v>
      </c>
      <c r="I30" s="6">
        <v>8</v>
      </c>
      <c r="J30" s="6">
        <v>31</v>
      </c>
      <c r="K30" s="26">
        <v>-18.100000000000001</v>
      </c>
      <c r="L30" s="26">
        <v>-9.1</v>
      </c>
      <c r="M30" s="26">
        <v>-9.1</v>
      </c>
      <c r="N30" s="59">
        <v>6</v>
      </c>
      <c r="O30" s="68">
        <v>-9.6999999999999993</v>
      </c>
      <c r="P30" s="45"/>
      <c r="Q30" s="38">
        <v>27</v>
      </c>
      <c r="R30" s="2"/>
      <c r="S30" s="4"/>
      <c r="T30" s="5"/>
      <c r="U30" s="15"/>
      <c r="V30" s="15"/>
      <c r="W30" s="15"/>
      <c r="X30" s="6"/>
      <c r="Y30" s="23"/>
      <c r="Z30" s="25"/>
      <c r="AA30" s="25"/>
      <c r="AB30" s="25"/>
      <c r="AC30" s="59"/>
      <c r="AD30" s="25"/>
    </row>
    <row r="31" spans="2:30" x14ac:dyDescent="0.2">
      <c r="B31" s="2">
        <v>28</v>
      </c>
      <c r="C31" s="4">
        <v>44929</v>
      </c>
      <c r="D31" s="5">
        <v>0.375</v>
      </c>
      <c r="E31" s="15" t="s">
        <v>21</v>
      </c>
      <c r="F31" s="15" t="s">
        <v>21</v>
      </c>
      <c r="G31" s="15" t="s">
        <v>21</v>
      </c>
      <c r="H31" s="6">
        <v>162</v>
      </c>
      <c r="I31" s="6">
        <v>16</v>
      </c>
      <c r="J31" s="6">
        <v>24</v>
      </c>
      <c r="K31" s="25">
        <v>110</v>
      </c>
      <c r="L31" s="25">
        <v>122</v>
      </c>
      <c r="M31" s="25">
        <v>122</v>
      </c>
      <c r="N31" s="59">
        <v>27</v>
      </c>
      <c r="O31" s="25">
        <v>131</v>
      </c>
      <c r="P31" s="45"/>
      <c r="Q31" s="38">
        <v>28</v>
      </c>
      <c r="R31" s="2"/>
      <c r="S31" s="4"/>
      <c r="T31" s="5"/>
      <c r="U31" s="15"/>
      <c r="V31" s="15"/>
      <c r="W31" s="15"/>
      <c r="X31" s="6"/>
      <c r="Y31" s="23"/>
      <c r="Z31" s="25"/>
      <c r="AA31" s="25"/>
      <c r="AB31" s="25"/>
      <c r="AC31" s="59"/>
      <c r="AD31" s="25"/>
    </row>
    <row r="32" spans="2:30" ht="14.25" customHeight="1" x14ac:dyDescent="0.2">
      <c r="B32" s="2">
        <v>29</v>
      </c>
      <c r="C32" s="4">
        <v>44929</v>
      </c>
      <c r="D32" s="5">
        <v>0.60416666666666663</v>
      </c>
      <c r="E32" s="16" t="s">
        <v>20</v>
      </c>
      <c r="F32" s="16" t="s">
        <v>20</v>
      </c>
      <c r="G32" s="16"/>
      <c r="H32" s="6">
        <v>102</v>
      </c>
      <c r="I32" s="6">
        <v>8</v>
      </c>
      <c r="J32" s="6">
        <v>50</v>
      </c>
      <c r="K32" s="25">
        <v>10.8</v>
      </c>
      <c r="L32" s="25">
        <v>12.7</v>
      </c>
      <c r="M32" s="25">
        <v>35</v>
      </c>
      <c r="N32" s="59">
        <v>64</v>
      </c>
      <c r="O32" s="34">
        <v>66.8</v>
      </c>
      <c r="P32" s="45"/>
      <c r="Q32" s="38">
        <v>29</v>
      </c>
      <c r="R32" s="2"/>
      <c r="S32" s="4"/>
      <c r="T32" s="5"/>
      <c r="U32" s="15"/>
      <c r="V32" s="15"/>
      <c r="W32" s="15"/>
      <c r="X32" s="6"/>
      <c r="Y32" s="23"/>
      <c r="Z32" s="25"/>
      <c r="AA32" s="25"/>
      <c r="AB32" s="25"/>
      <c r="AC32" s="59"/>
      <c r="AD32" s="25"/>
    </row>
    <row r="33" spans="2:30" ht="15.75" customHeight="1" x14ac:dyDescent="0.2">
      <c r="B33" s="2">
        <v>30</v>
      </c>
      <c r="C33" s="4">
        <v>44930</v>
      </c>
      <c r="D33" s="5">
        <v>0.38541666666666669</v>
      </c>
      <c r="E33" s="16" t="s">
        <v>20</v>
      </c>
      <c r="F33" s="16" t="s">
        <v>20</v>
      </c>
      <c r="G33" s="16" t="s">
        <v>20</v>
      </c>
      <c r="H33" s="6">
        <v>74</v>
      </c>
      <c r="I33" s="6">
        <v>3</v>
      </c>
      <c r="J33" s="6">
        <v>42</v>
      </c>
      <c r="K33" s="25">
        <v>37</v>
      </c>
      <c r="L33" s="25">
        <v>40</v>
      </c>
      <c r="M33" s="25">
        <v>40</v>
      </c>
      <c r="N33" s="59">
        <v>37</v>
      </c>
      <c r="O33" s="25">
        <v>34</v>
      </c>
      <c r="P33" s="45"/>
      <c r="Q33" s="38">
        <v>30</v>
      </c>
      <c r="R33" s="2"/>
      <c r="S33" s="4"/>
      <c r="T33" s="5"/>
      <c r="U33" s="15"/>
      <c r="V33" s="15"/>
      <c r="W33" s="15"/>
      <c r="X33" s="6"/>
      <c r="Y33" s="23"/>
      <c r="Z33" s="25"/>
      <c r="AA33" s="25"/>
      <c r="AB33" s="25"/>
      <c r="AC33" s="59"/>
      <c r="AD33" s="25"/>
    </row>
    <row r="34" spans="2:30" x14ac:dyDescent="0.2">
      <c r="B34" s="2">
        <v>31</v>
      </c>
      <c r="C34" s="4">
        <v>44931</v>
      </c>
      <c r="D34" s="5">
        <v>0.38750000000000001</v>
      </c>
      <c r="E34" s="15" t="s">
        <v>21</v>
      </c>
      <c r="F34" s="15" t="s">
        <v>21</v>
      </c>
      <c r="G34" s="15" t="s">
        <v>21</v>
      </c>
      <c r="H34" s="6">
        <v>23</v>
      </c>
      <c r="I34" s="23">
        <v>5.2</v>
      </c>
      <c r="J34" s="23">
        <v>26</v>
      </c>
      <c r="K34" s="26">
        <v>-5.4</v>
      </c>
      <c r="L34" s="26">
        <v>-5.4</v>
      </c>
      <c r="M34" s="26">
        <v>-5.4</v>
      </c>
      <c r="N34" s="59">
        <v>23</v>
      </c>
      <c r="O34" s="25">
        <v>7.4</v>
      </c>
      <c r="P34" s="45"/>
      <c r="Q34" s="38">
        <v>31</v>
      </c>
      <c r="R34" s="2"/>
      <c r="S34" s="4"/>
      <c r="T34" s="5"/>
      <c r="U34" s="15"/>
      <c r="V34" s="15"/>
      <c r="W34" s="15"/>
      <c r="X34" s="6"/>
      <c r="Y34" s="23"/>
      <c r="Z34" s="25"/>
      <c r="AA34" s="25"/>
      <c r="AB34" s="25"/>
      <c r="AC34" s="59"/>
      <c r="AD34" s="25"/>
    </row>
    <row r="35" spans="2:30" x14ac:dyDescent="0.2">
      <c r="B35" s="2">
        <v>32</v>
      </c>
      <c r="C35" s="4">
        <v>44931</v>
      </c>
      <c r="D35" s="5">
        <v>0.625</v>
      </c>
      <c r="E35" s="15" t="s">
        <v>21</v>
      </c>
      <c r="F35" s="15" t="s">
        <v>21</v>
      </c>
      <c r="G35" s="15" t="s">
        <v>21</v>
      </c>
      <c r="H35" s="6">
        <v>80</v>
      </c>
      <c r="I35" s="23">
        <v>5.5</v>
      </c>
      <c r="J35" s="23">
        <v>33</v>
      </c>
      <c r="K35" s="25">
        <v>86</v>
      </c>
      <c r="L35" s="25">
        <v>86</v>
      </c>
      <c r="M35" s="25">
        <v>86</v>
      </c>
      <c r="N35" s="59">
        <v>24</v>
      </c>
      <c r="O35" s="25">
        <v>101</v>
      </c>
      <c r="P35" s="45"/>
      <c r="Q35" s="38">
        <v>32</v>
      </c>
      <c r="R35" s="2"/>
      <c r="S35" s="4"/>
      <c r="T35" s="5"/>
      <c r="U35" s="15"/>
      <c r="V35" s="15"/>
      <c r="W35" s="15"/>
      <c r="X35" s="6"/>
      <c r="Y35" s="23"/>
      <c r="Z35" s="25"/>
      <c r="AA35" s="25"/>
      <c r="AB35" s="25"/>
      <c r="AC35" s="59"/>
      <c r="AD35" s="25"/>
    </row>
    <row r="36" spans="2:30" x14ac:dyDescent="0.2">
      <c r="B36" s="2">
        <v>33</v>
      </c>
      <c r="C36" s="4">
        <v>44932</v>
      </c>
      <c r="D36" s="5">
        <v>0.3833333333333333</v>
      </c>
      <c r="E36" s="15" t="s">
        <v>21</v>
      </c>
      <c r="F36" s="15" t="s">
        <v>21</v>
      </c>
      <c r="G36" s="15" t="s">
        <v>21</v>
      </c>
      <c r="H36" s="6">
        <v>64</v>
      </c>
      <c r="I36" s="23">
        <v>11</v>
      </c>
      <c r="J36" s="23">
        <v>18</v>
      </c>
      <c r="K36" s="25">
        <v>38.9</v>
      </c>
      <c r="L36" s="25">
        <v>43.4</v>
      </c>
      <c r="M36" s="25">
        <v>38.9</v>
      </c>
      <c r="N36" s="59">
        <v>26</v>
      </c>
      <c r="O36" s="25">
        <v>4.5</v>
      </c>
      <c r="P36" s="45"/>
      <c r="Q36" s="38">
        <v>33</v>
      </c>
      <c r="R36" s="2"/>
      <c r="S36" s="4"/>
      <c r="T36" s="5"/>
      <c r="U36" s="15"/>
      <c r="V36" s="15"/>
      <c r="W36" s="15"/>
      <c r="X36" s="6"/>
      <c r="Y36" s="23"/>
      <c r="Z36" s="25"/>
      <c r="AA36" s="25"/>
      <c r="AB36" s="25"/>
      <c r="AC36" s="59"/>
      <c r="AD36" s="25"/>
    </row>
    <row r="37" spans="2:30" x14ac:dyDescent="0.2">
      <c r="B37" s="2">
        <v>34</v>
      </c>
      <c r="C37" s="4">
        <v>44932</v>
      </c>
      <c r="D37" s="5">
        <v>0.63958333333333328</v>
      </c>
      <c r="E37" s="16" t="s">
        <v>20</v>
      </c>
      <c r="F37" s="16" t="s">
        <v>20</v>
      </c>
      <c r="G37" s="16"/>
      <c r="H37" s="82">
        <v>303</v>
      </c>
      <c r="I37" s="23">
        <v>22</v>
      </c>
      <c r="J37" s="81">
        <v>31</v>
      </c>
      <c r="K37" s="25">
        <v>209</v>
      </c>
      <c r="L37" s="25">
        <v>219</v>
      </c>
      <c r="M37" s="25">
        <v>209</v>
      </c>
      <c r="N37" s="59">
        <v>169</v>
      </c>
      <c r="O37" s="25">
        <v>35.700000000000003</v>
      </c>
      <c r="P37" s="45"/>
      <c r="Q37" s="38">
        <v>34</v>
      </c>
      <c r="R37" s="2"/>
      <c r="S37" s="4"/>
      <c r="T37" s="5"/>
      <c r="U37" s="15"/>
      <c r="V37" s="15"/>
      <c r="W37" s="15"/>
      <c r="X37" s="6"/>
      <c r="Y37" s="23"/>
      <c r="Z37" s="25"/>
      <c r="AA37" s="25"/>
      <c r="AB37" s="25"/>
      <c r="AC37" s="59"/>
      <c r="AD37" s="25"/>
    </row>
    <row r="38" spans="2:30" x14ac:dyDescent="0.2">
      <c r="B38" s="2">
        <v>35</v>
      </c>
      <c r="C38" s="4"/>
      <c r="D38" s="5"/>
      <c r="E38" s="16"/>
      <c r="F38" s="16"/>
      <c r="G38" s="15"/>
      <c r="H38" s="6"/>
      <c r="I38" s="23"/>
      <c r="J38" s="23"/>
      <c r="K38" s="26"/>
      <c r="L38" s="26"/>
      <c r="M38" s="26"/>
      <c r="N38" s="60"/>
      <c r="O38" s="34">
        <v>0</v>
      </c>
      <c r="P38" s="45"/>
      <c r="Q38" s="38">
        <v>35</v>
      </c>
      <c r="R38" s="2"/>
      <c r="S38" s="4"/>
      <c r="T38" s="5"/>
      <c r="U38" s="15"/>
      <c r="V38" s="15"/>
      <c r="W38" s="15"/>
      <c r="X38" s="6"/>
      <c r="Y38" s="23"/>
      <c r="Z38" s="25"/>
      <c r="AA38" s="25"/>
      <c r="AB38" s="25"/>
      <c r="AC38" s="59"/>
      <c r="AD38" s="25"/>
    </row>
    <row r="39" spans="2:30" x14ac:dyDescent="0.2">
      <c r="B39" s="2">
        <v>36</v>
      </c>
      <c r="C39" s="4"/>
      <c r="D39" s="5"/>
      <c r="E39" s="15"/>
      <c r="F39" s="15"/>
      <c r="G39" s="15"/>
      <c r="H39" s="6"/>
      <c r="I39" s="23"/>
      <c r="J39" s="23"/>
      <c r="K39" s="25"/>
      <c r="L39" s="25"/>
      <c r="M39" s="25"/>
      <c r="N39" s="60"/>
      <c r="O39" s="25">
        <v>0</v>
      </c>
      <c r="P39" s="45"/>
      <c r="Q39" s="38">
        <v>36</v>
      </c>
      <c r="R39" s="2"/>
      <c r="S39" s="4"/>
      <c r="T39" s="5"/>
      <c r="U39" s="15"/>
      <c r="V39" s="15"/>
      <c r="W39" s="15"/>
      <c r="X39" s="6"/>
      <c r="Y39" s="23"/>
      <c r="Z39" s="25"/>
      <c r="AA39" s="25"/>
      <c r="AB39" s="25"/>
      <c r="AC39" s="59"/>
      <c r="AD39" s="25"/>
    </row>
    <row r="40" spans="2:30" x14ac:dyDescent="0.2">
      <c r="B40" s="2">
        <v>37</v>
      </c>
      <c r="C40" s="4"/>
      <c r="D40" s="5"/>
      <c r="E40" s="15"/>
      <c r="F40" s="15"/>
      <c r="G40" s="15"/>
      <c r="H40" s="6"/>
      <c r="I40" s="23"/>
      <c r="J40" s="23"/>
      <c r="K40" s="26"/>
      <c r="L40" s="26"/>
      <c r="M40" s="26"/>
      <c r="N40" s="60"/>
      <c r="O40" s="34">
        <v>0</v>
      </c>
      <c r="P40" s="45">
        <v>123</v>
      </c>
      <c r="Q40" s="38">
        <v>37</v>
      </c>
      <c r="R40" s="2"/>
      <c r="S40" s="4"/>
      <c r="T40" s="5"/>
      <c r="U40" s="15"/>
      <c r="V40" s="15"/>
      <c r="W40" s="15"/>
      <c r="X40" s="6"/>
      <c r="Y40" s="23"/>
      <c r="Z40" s="25"/>
      <c r="AA40" s="25"/>
      <c r="AB40" s="25"/>
      <c r="AC40" s="59"/>
      <c r="AD40" s="25"/>
    </row>
    <row r="41" spans="2:30" x14ac:dyDescent="0.2">
      <c r="B41" s="2">
        <v>38</v>
      </c>
      <c r="C41" s="4"/>
      <c r="D41" s="5"/>
      <c r="E41" s="16"/>
      <c r="F41" s="16"/>
      <c r="G41" s="15"/>
      <c r="H41" s="6"/>
      <c r="I41" s="23"/>
      <c r="J41" s="23"/>
      <c r="K41" s="25"/>
      <c r="L41" s="25"/>
      <c r="M41" s="25"/>
      <c r="N41" s="60"/>
      <c r="O41" s="25">
        <v>0</v>
      </c>
      <c r="P41" s="45"/>
      <c r="Q41" s="38">
        <v>38</v>
      </c>
      <c r="R41" s="2"/>
      <c r="S41" s="4"/>
      <c r="T41" s="5"/>
      <c r="U41" s="15"/>
      <c r="V41" s="15"/>
      <c r="W41" s="15"/>
      <c r="X41" s="6"/>
      <c r="Y41" s="23"/>
      <c r="Z41" s="25"/>
      <c r="AA41" s="25"/>
      <c r="AB41" s="25"/>
      <c r="AC41" s="59"/>
      <c r="AD41" s="25"/>
    </row>
    <row r="42" spans="2:30" x14ac:dyDescent="0.2">
      <c r="B42" s="2">
        <v>39</v>
      </c>
      <c r="C42" s="4"/>
      <c r="D42" s="5"/>
      <c r="E42" s="15"/>
      <c r="F42" s="15"/>
      <c r="G42" s="16"/>
      <c r="H42" s="6"/>
      <c r="I42" s="23"/>
      <c r="J42" s="23"/>
      <c r="K42" s="25"/>
      <c r="L42" s="25"/>
      <c r="M42" s="25"/>
      <c r="N42" s="60"/>
      <c r="O42" s="34">
        <v>0</v>
      </c>
      <c r="P42" s="45"/>
      <c r="Q42" s="38">
        <v>39</v>
      </c>
      <c r="R42" s="2"/>
      <c r="S42" s="4"/>
      <c r="T42" s="5"/>
      <c r="U42" s="15"/>
      <c r="V42" s="15"/>
      <c r="W42" s="15"/>
      <c r="X42" s="6"/>
      <c r="Y42" s="23"/>
      <c r="Z42" s="25"/>
      <c r="AA42" s="25"/>
      <c r="AB42" s="25"/>
      <c r="AC42" s="59"/>
      <c r="AD42" s="25"/>
    </row>
    <row r="43" spans="2:30" x14ac:dyDescent="0.2">
      <c r="B43" s="2">
        <v>40</v>
      </c>
      <c r="C43" s="4"/>
      <c r="D43" s="5"/>
      <c r="E43" s="15"/>
      <c r="F43" s="15"/>
      <c r="G43" s="16"/>
      <c r="H43" s="6"/>
      <c r="I43" s="23"/>
      <c r="J43" s="23"/>
      <c r="K43" s="25"/>
      <c r="L43" s="25"/>
      <c r="M43" s="25"/>
      <c r="N43" s="60"/>
      <c r="O43" s="25">
        <v>0</v>
      </c>
      <c r="P43" s="45"/>
      <c r="Q43" s="38">
        <v>40</v>
      </c>
      <c r="R43" s="2"/>
      <c r="S43" s="4"/>
      <c r="T43" s="5"/>
      <c r="U43" s="15"/>
      <c r="V43" s="15"/>
      <c r="W43" s="15"/>
      <c r="X43" s="6"/>
      <c r="Y43" s="23"/>
      <c r="Z43" s="25"/>
      <c r="AA43" s="25"/>
      <c r="AB43" s="25"/>
      <c r="AC43" s="59"/>
      <c r="AD43" s="25"/>
    </row>
    <row r="44" spans="2:30" x14ac:dyDescent="0.2">
      <c r="B44" s="2">
        <v>41</v>
      </c>
      <c r="C44" s="4"/>
      <c r="D44" s="5"/>
      <c r="E44" s="15"/>
      <c r="F44" s="16"/>
      <c r="G44" s="15"/>
      <c r="H44" s="6"/>
      <c r="I44" s="23"/>
      <c r="J44" s="23"/>
      <c r="K44" s="26"/>
      <c r="L44" s="25"/>
      <c r="M44" s="26"/>
      <c r="N44" s="60"/>
      <c r="O44" s="34">
        <v>0</v>
      </c>
      <c r="P44" s="45"/>
      <c r="Q44" s="38">
        <v>41</v>
      </c>
      <c r="R44" s="2"/>
      <c r="S44" s="4"/>
      <c r="T44" s="5"/>
      <c r="U44" s="15"/>
      <c r="V44" s="15"/>
      <c r="W44" s="15"/>
      <c r="X44" s="6"/>
      <c r="Y44" s="23"/>
      <c r="Z44" s="25"/>
      <c r="AA44" s="25"/>
      <c r="AB44" s="25"/>
      <c r="AC44" s="59"/>
      <c r="AD44" s="25"/>
    </row>
    <row r="45" spans="2:30" x14ac:dyDescent="0.2">
      <c r="B45" s="2">
        <v>42</v>
      </c>
      <c r="C45" s="4"/>
      <c r="D45" s="5"/>
      <c r="E45" s="16"/>
      <c r="F45" s="16"/>
      <c r="G45" s="15"/>
      <c r="H45" s="6"/>
      <c r="I45" s="23"/>
      <c r="J45" s="23"/>
      <c r="K45" s="25"/>
      <c r="L45" s="25"/>
      <c r="M45" s="25"/>
      <c r="N45" s="60"/>
      <c r="O45" s="25">
        <v>0</v>
      </c>
      <c r="P45" s="45"/>
      <c r="Q45" s="38">
        <v>42</v>
      </c>
      <c r="R45" s="2"/>
      <c r="S45" s="4"/>
      <c r="T45" s="5"/>
      <c r="U45" s="15"/>
      <c r="V45" s="15"/>
      <c r="W45" s="15"/>
      <c r="X45" s="6"/>
      <c r="Y45" s="23"/>
      <c r="Z45" s="25">
        <v>0</v>
      </c>
      <c r="AA45" s="25">
        <v>0</v>
      </c>
      <c r="AB45" s="25">
        <v>0</v>
      </c>
      <c r="AC45" s="59">
        <v>0</v>
      </c>
      <c r="AD45" s="25">
        <v>0</v>
      </c>
    </row>
    <row r="46" spans="2:30" x14ac:dyDescent="0.2">
      <c r="B46" s="2">
        <v>43</v>
      </c>
      <c r="C46" s="4"/>
      <c r="D46" s="5"/>
      <c r="E46" s="15"/>
      <c r="F46" s="15"/>
      <c r="G46" s="15"/>
      <c r="H46" s="6"/>
      <c r="I46" s="23"/>
      <c r="J46" s="23"/>
      <c r="K46" s="25"/>
      <c r="L46" s="25"/>
      <c r="M46" s="25"/>
      <c r="N46" s="60"/>
      <c r="O46" s="34">
        <v>0</v>
      </c>
      <c r="P46" s="45"/>
      <c r="Z46" s="46">
        <f>SUM(Z4:Z45)</f>
        <v>671.8</v>
      </c>
      <c r="AA46" s="46">
        <f>SUM(AA4:AA45)</f>
        <v>930.3</v>
      </c>
      <c r="AB46" s="46">
        <f>SUM(AB4:AB45)</f>
        <v>688.3</v>
      </c>
      <c r="AC46" s="46">
        <f>SUM(AC4:AC45)</f>
        <v>783</v>
      </c>
      <c r="AD46" s="46">
        <f>SUM(AD4:AD45)</f>
        <v>722.7</v>
      </c>
    </row>
    <row r="47" spans="2:30" x14ac:dyDescent="0.2">
      <c r="B47" s="2">
        <v>44</v>
      </c>
      <c r="C47" s="4"/>
      <c r="D47" s="5"/>
      <c r="E47" s="16"/>
      <c r="F47" s="15"/>
      <c r="G47" s="15"/>
      <c r="H47" s="6"/>
      <c r="I47" s="23"/>
      <c r="J47" s="23"/>
      <c r="K47" s="25"/>
      <c r="L47" s="25"/>
      <c r="M47" s="25"/>
      <c r="N47" s="60"/>
      <c r="O47" s="25">
        <v>0</v>
      </c>
      <c r="P47" s="45"/>
    </row>
    <row r="48" spans="2:30" ht="15.75" thickBot="1" x14ac:dyDescent="0.25">
      <c r="B48" s="3">
        <v>45</v>
      </c>
      <c r="C48" s="9"/>
      <c r="D48" s="10"/>
      <c r="E48" s="17"/>
      <c r="F48" s="17"/>
      <c r="G48" s="17"/>
      <c r="H48" s="8"/>
      <c r="I48" s="24"/>
      <c r="J48" s="24"/>
      <c r="K48" s="32"/>
      <c r="L48" s="32"/>
      <c r="M48" s="32"/>
      <c r="N48" s="61"/>
      <c r="O48" s="34">
        <v>0</v>
      </c>
      <c r="P48" s="45"/>
    </row>
    <row r="49" spans="2:30" ht="20.25" thickBot="1" x14ac:dyDescent="0.25">
      <c r="K49" s="49">
        <f>SUM(K4:K48)</f>
        <v>911.59999999999991</v>
      </c>
      <c r="L49" s="50">
        <f>SUM(L4:L48)</f>
        <v>1196.5999999999999</v>
      </c>
      <c r="M49" s="50">
        <f>SUM(M4:M48)</f>
        <v>901</v>
      </c>
      <c r="N49" s="62">
        <f>SUM(N4:N48)</f>
        <v>1303.2</v>
      </c>
      <c r="O49" s="63">
        <f>SUM(O4:O48)</f>
        <v>834.4</v>
      </c>
      <c r="P49" s="46"/>
      <c r="Z49" s="40">
        <v>5</v>
      </c>
      <c r="AA49" s="40">
        <v>5</v>
      </c>
      <c r="AB49" s="40">
        <v>4</v>
      </c>
      <c r="AC49" s="40">
        <v>0</v>
      </c>
      <c r="AD49" s="92">
        <v>2</v>
      </c>
    </row>
    <row r="50" spans="2:30" ht="20.25" thickBot="1" x14ac:dyDescent="0.3">
      <c r="K50" s="51"/>
      <c r="L50" s="51"/>
      <c r="M50" s="51"/>
      <c r="N50" s="51"/>
      <c r="O50" s="51"/>
      <c r="P50" s="37"/>
      <c r="Z50" s="39">
        <v>18</v>
      </c>
      <c r="AA50" s="39">
        <v>18</v>
      </c>
      <c r="AB50" s="39">
        <v>19</v>
      </c>
      <c r="AC50" s="39">
        <v>23</v>
      </c>
      <c r="AD50" s="39">
        <v>21</v>
      </c>
    </row>
    <row r="51" spans="2:30" ht="20.25" thickBot="1" x14ac:dyDescent="0.25">
      <c r="I51" t="s">
        <v>12</v>
      </c>
      <c r="K51" s="52">
        <v>9</v>
      </c>
      <c r="L51" s="52">
        <v>8</v>
      </c>
      <c r="M51" s="52">
        <v>9</v>
      </c>
      <c r="N51" s="52">
        <v>0</v>
      </c>
      <c r="O51" s="52">
        <v>6</v>
      </c>
      <c r="P51" s="40"/>
      <c r="Z51" s="91">
        <f>Z50/Q26</f>
        <v>0.78260869565217395</v>
      </c>
      <c r="AA51" s="91">
        <f>AA50/Q26</f>
        <v>0.78260869565217395</v>
      </c>
      <c r="AB51" s="91">
        <f>AB50/Q26</f>
        <v>0.82608695652173914</v>
      </c>
      <c r="AC51" s="91">
        <f>AC50/Q26</f>
        <v>1</v>
      </c>
      <c r="AD51" s="91">
        <f>AD50/Q26</f>
        <v>0.91304347826086951</v>
      </c>
    </row>
    <row r="52" spans="2:30" ht="20.25" thickBot="1" x14ac:dyDescent="0.25">
      <c r="I52" t="s">
        <v>13</v>
      </c>
      <c r="K52" s="53">
        <v>25</v>
      </c>
      <c r="L52" s="53">
        <v>26</v>
      </c>
      <c r="M52" s="53">
        <v>25</v>
      </c>
      <c r="N52" s="53">
        <v>34</v>
      </c>
      <c r="O52" s="53">
        <v>28</v>
      </c>
      <c r="P52" s="39"/>
    </row>
    <row r="53" spans="2:30" ht="20.25" thickBot="1" x14ac:dyDescent="0.25">
      <c r="K53" s="54">
        <f>K52/34</f>
        <v>0.73529411764705888</v>
      </c>
      <c r="L53" s="54">
        <f>L52/34</f>
        <v>0.76470588235294112</v>
      </c>
      <c r="M53" s="54">
        <f>M52/34</f>
        <v>0.73529411764705888</v>
      </c>
      <c r="N53" s="64">
        <f>N52/34</f>
        <v>1</v>
      </c>
      <c r="O53" s="65">
        <f>O52/B37</f>
        <v>0.82352941176470584</v>
      </c>
      <c r="P53" s="47"/>
    </row>
    <row r="56" spans="2:30" x14ac:dyDescent="0.2">
      <c r="B56" s="20" t="s">
        <v>18</v>
      </c>
    </row>
    <row r="58" spans="2:30" x14ac:dyDescent="0.2">
      <c r="B58" t="s">
        <v>14</v>
      </c>
    </row>
    <row r="59" spans="2:30" x14ac:dyDescent="0.2">
      <c r="B59" t="s">
        <v>15</v>
      </c>
    </row>
    <row r="60" spans="2:30" x14ac:dyDescent="0.2">
      <c r="B60" t="s">
        <v>16</v>
      </c>
    </row>
    <row r="61" spans="2:30" x14ac:dyDescent="0.2">
      <c r="B61" t="s">
        <v>17</v>
      </c>
    </row>
  </sheetData>
  <mergeCells count="19">
    <mergeCell ref="B2:B3"/>
    <mergeCell ref="C2:C3"/>
    <mergeCell ref="D2:D3"/>
    <mergeCell ref="E2:E3"/>
    <mergeCell ref="F2:F3"/>
    <mergeCell ref="T2:T3"/>
    <mergeCell ref="J2:J3"/>
    <mergeCell ref="K2:O2"/>
    <mergeCell ref="Z2:AD2"/>
    <mergeCell ref="G2:G3"/>
    <mergeCell ref="U2:U3"/>
    <mergeCell ref="V2:V3"/>
    <mergeCell ref="W2:W3"/>
    <mergeCell ref="X2:X3"/>
    <mergeCell ref="Y2:Y3"/>
    <mergeCell ref="H2:H3"/>
    <mergeCell ref="I2:I3"/>
    <mergeCell ref="R2:R3"/>
    <mergeCell ref="S2:S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5647D-21A3-40A1-B6E3-F31BA1E0B5B7}">
  <dimension ref="B1:AE49"/>
  <sheetViews>
    <sheetView topLeftCell="J1" zoomScale="70" zoomScaleNormal="70" workbookViewId="0">
      <selection activeCell="R51" sqref="R50:R51"/>
    </sheetView>
  </sheetViews>
  <sheetFormatPr defaultRowHeight="15" x14ac:dyDescent="0.2"/>
  <cols>
    <col min="3" max="3" width="11.796875" customWidth="1"/>
    <col min="12" max="12" width="11.19921875" customWidth="1"/>
    <col min="13" max="13" width="10.5" customWidth="1"/>
    <col min="14" max="14" width="10.3984375" customWidth="1"/>
    <col min="20" max="20" width="13.296875" customWidth="1"/>
    <col min="28" max="29" width="11.5" customWidth="1"/>
    <col min="30" max="30" width="12.5" customWidth="1"/>
  </cols>
  <sheetData>
    <row r="1" spans="2:31" ht="15.75" thickBot="1" x14ac:dyDescent="0.25"/>
    <row r="2" spans="2:31" ht="18.75" customHeight="1" thickBot="1" x14ac:dyDescent="0.3">
      <c r="B2" s="173" t="s">
        <v>0</v>
      </c>
      <c r="C2" s="168" t="s">
        <v>1</v>
      </c>
      <c r="D2" s="168" t="s">
        <v>7</v>
      </c>
      <c r="E2" s="164" t="s">
        <v>4</v>
      </c>
      <c r="F2" s="164" t="s">
        <v>5</v>
      </c>
      <c r="G2" s="164" t="s">
        <v>6</v>
      </c>
      <c r="H2" s="166" t="s">
        <v>2</v>
      </c>
      <c r="I2" s="168" t="s">
        <v>3</v>
      </c>
      <c r="J2" s="168" t="s">
        <v>22</v>
      </c>
      <c r="K2" s="170" t="s">
        <v>8</v>
      </c>
      <c r="L2" s="171"/>
      <c r="M2" s="171"/>
      <c r="N2" s="171"/>
      <c r="O2" s="172"/>
      <c r="S2" s="173" t="s">
        <v>0</v>
      </c>
      <c r="T2" s="168" t="s">
        <v>1</v>
      </c>
      <c r="U2" s="168" t="s">
        <v>7</v>
      </c>
      <c r="V2" s="164" t="s">
        <v>4</v>
      </c>
      <c r="W2" s="164" t="s">
        <v>5</v>
      </c>
      <c r="X2" s="164" t="s">
        <v>6</v>
      </c>
      <c r="Y2" s="166" t="s">
        <v>2</v>
      </c>
      <c r="Z2" s="168" t="s">
        <v>3</v>
      </c>
      <c r="AA2" s="170" t="s">
        <v>8</v>
      </c>
      <c r="AB2" s="171"/>
      <c r="AC2" s="171"/>
      <c r="AD2" s="171"/>
      <c r="AE2" s="172"/>
    </row>
    <row r="3" spans="2:31" ht="18.75" thickBot="1" x14ac:dyDescent="0.25">
      <c r="B3" s="174"/>
      <c r="C3" s="175"/>
      <c r="D3" s="169"/>
      <c r="E3" s="178"/>
      <c r="F3" s="178"/>
      <c r="G3" s="178"/>
      <c r="H3" s="179"/>
      <c r="I3" s="175"/>
      <c r="J3" s="175"/>
      <c r="K3" s="122" t="s">
        <v>9</v>
      </c>
      <c r="L3" s="123" t="s">
        <v>10</v>
      </c>
      <c r="M3" s="123" t="s">
        <v>11</v>
      </c>
      <c r="N3" s="124" t="s">
        <v>19</v>
      </c>
      <c r="O3" s="21" t="s">
        <v>23</v>
      </c>
      <c r="S3" s="174"/>
      <c r="T3" s="175"/>
      <c r="U3" s="169"/>
      <c r="V3" s="178"/>
      <c r="W3" s="178"/>
      <c r="X3" s="178"/>
      <c r="Y3" s="179"/>
      <c r="Z3" s="175"/>
      <c r="AA3" s="122" t="s">
        <v>9</v>
      </c>
      <c r="AB3" s="123" t="s">
        <v>10</v>
      </c>
      <c r="AC3" s="123" t="s">
        <v>11</v>
      </c>
      <c r="AD3" s="124" t="s">
        <v>19</v>
      </c>
      <c r="AE3" s="21" t="s">
        <v>23</v>
      </c>
    </row>
    <row r="4" spans="2:31" x14ac:dyDescent="0.2">
      <c r="B4" s="120">
        <v>1</v>
      </c>
      <c r="C4" s="12">
        <v>44865</v>
      </c>
      <c r="D4" s="121">
        <v>0.4375</v>
      </c>
      <c r="E4" s="14" t="s">
        <v>21</v>
      </c>
      <c r="F4" s="14" t="s">
        <v>21</v>
      </c>
      <c r="G4" s="14" t="s">
        <v>21</v>
      </c>
      <c r="H4" s="33">
        <v>122</v>
      </c>
      <c r="I4" s="42">
        <v>6.7</v>
      </c>
      <c r="J4" s="42">
        <v>29</v>
      </c>
      <c r="K4" s="18">
        <v>70.8</v>
      </c>
      <c r="L4" s="34">
        <v>45</v>
      </c>
      <c r="M4" s="18">
        <v>70.8</v>
      </c>
      <c r="N4" s="18">
        <v>18.600000000000001</v>
      </c>
      <c r="O4" s="18">
        <v>24.8</v>
      </c>
      <c r="S4" s="120">
        <v>1</v>
      </c>
      <c r="T4" s="12">
        <v>44865</v>
      </c>
      <c r="U4" s="121">
        <v>0.4375</v>
      </c>
      <c r="V4" s="14" t="s">
        <v>21</v>
      </c>
      <c r="W4" s="14" t="s">
        <v>21</v>
      </c>
      <c r="X4" s="14" t="s">
        <v>21</v>
      </c>
      <c r="Y4" s="33">
        <v>122</v>
      </c>
      <c r="Z4" s="42">
        <v>6.7</v>
      </c>
      <c r="AA4" s="18">
        <v>70.8</v>
      </c>
      <c r="AB4" s="34">
        <v>45</v>
      </c>
      <c r="AC4" s="18">
        <v>70.8</v>
      </c>
      <c r="AD4" s="18">
        <v>18.600000000000001</v>
      </c>
      <c r="AE4" s="18">
        <v>24.8</v>
      </c>
    </row>
    <row r="5" spans="2:31" x14ac:dyDescent="0.2">
      <c r="B5" s="2">
        <v>2</v>
      </c>
      <c r="C5" s="12">
        <v>44866</v>
      </c>
      <c r="D5" s="5">
        <v>0.73541666666666661</v>
      </c>
      <c r="E5" s="15" t="s">
        <v>21</v>
      </c>
      <c r="F5" s="15" t="s">
        <v>21</v>
      </c>
      <c r="G5" s="15" t="s">
        <v>21</v>
      </c>
      <c r="H5" s="1">
        <v>50</v>
      </c>
      <c r="I5" s="6">
        <v>19</v>
      </c>
      <c r="J5" s="6">
        <v>25</v>
      </c>
      <c r="K5" s="25">
        <v>13</v>
      </c>
      <c r="L5" s="25">
        <v>2.5</v>
      </c>
      <c r="M5" s="25">
        <v>2.5</v>
      </c>
      <c r="N5" s="25">
        <v>27</v>
      </c>
      <c r="O5" s="25">
        <v>47</v>
      </c>
      <c r="S5" s="2">
        <v>2</v>
      </c>
      <c r="T5" s="12">
        <v>44866</v>
      </c>
      <c r="U5" s="5">
        <v>0.73541666666666661</v>
      </c>
      <c r="V5" s="15" t="s">
        <v>21</v>
      </c>
      <c r="W5" s="15" t="s">
        <v>21</v>
      </c>
      <c r="X5" s="15" t="s">
        <v>21</v>
      </c>
      <c r="Y5" s="1">
        <v>50</v>
      </c>
      <c r="Z5" s="6">
        <v>19</v>
      </c>
      <c r="AA5" s="25">
        <v>13</v>
      </c>
      <c r="AB5" s="25">
        <v>2.5</v>
      </c>
      <c r="AC5" s="25">
        <v>2.5</v>
      </c>
      <c r="AD5" s="25">
        <v>27</v>
      </c>
      <c r="AE5" s="25">
        <v>47</v>
      </c>
    </row>
    <row r="6" spans="2:31" x14ac:dyDescent="0.2">
      <c r="B6" s="2">
        <v>3</v>
      </c>
      <c r="C6" s="4">
        <v>44867</v>
      </c>
      <c r="D6" s="5">
        <v>0.71458333333333324</v>
      </c>
      <c r="E6" s="15" t="s">
        <v>21</v>
      </c>
      <c r="F6" s="15" t="s">
        <v>21</v>
      </c>
      <c r="G6" s="15" t="s">
        <v>21</v>
      </c>
      <c r="H6" s="1">
        <v>33.700000000000003</v>
      </c>
      <c r="I6" s="6">
        <v>3.5</v>
      </c>
      <c r="J6" s="6">
        <v>44</v>
      </c>
      <c r="K6" s="25">
        <v>10.3</v>
      </c>
      <c r="L6" s="25">
        <v>13.6</v>
      </c>
      <c r="M6" s="25">
        <v>13.6</v>
      </c>
      <c r="N6" s="59">
        <v>35</v>
      </c>
      <c r="O6" s="34">
        <v>6.5</v>
      </c>
      <c r="S6" s="2">
        <v>3</v>
      </c>
      <c r="T6" s="4">
        <v>44867</v>
      </c>
      <c r="U6" s="5">
        <v>0.71458333333333324</v>
      </c>
      <c r="V6" s="15" t="s">
        <v>21</v>
      </c>
      <c r="W6" s="15" t="s">
        <v>21</v>
      </c>
      <c r="X6" s="15" t="s">
        <v>21</v>
      </c>
      <c r="Y6" s="1">
        <v>33.700000000000003</v>
      </c>
      <c r="Z6" s="6">
        <v>3.5</v>
      </c>
      <c r="AA6" s="25">
        <v>10.3</v>
      </c>
      <c r="AB6" s="25">
        <v>13.6</v>
      </c>
      <c r="AC6" s="25">
        <v>13.6</v>
      </c>
      <c r="AD6" s="59">
        <v>35</v>
      </c>
      <c r="AE6" s="34">
        <v>6.5</v>
      </c>
    </row>
    <row r="7" spans="2:31" x14ac:dyDescent="0.2">
      <c r="B7" s="11">
        <v>4</v>
      </c>
      <c r="C7" s="12">
        <v>44868</v>
      </c>
      <c r="D7" s="13">
        <v>0.40763888888888888</v>
      </c>
      <c r="E7" s="15" t="s">
        <v>21</v>
      </c>
      <c r="F7" s="15" t="s">
        <v>21</v>
      </c>
      <c r="G7" s="15" t="s">
        <v>21</v>
      </c>
      <c r="H7" s="33">
        <v>229</v>
      </c>
      <c r="I7" s="6">
        <v>2.1</v>
      </c>
      <c r="J7" s="42">
        <v>33</v>
      </c>
      <c r="K7" s="25">
        <v>174</v>
      </c>
      <c r="L7" s="25">
        <v>152</v>
      </c>
      <c r="M7" s="25">
        <v>174</v>
      </c>
      <c r="N7" s="59">
        <v>118</v>
      </c>
      <c r="O7" s="25">
        <v>123</v>
      </c>
      <c r="S7" s="11">
        <v>4</v>
      </c>
      <c r="T7" s="12">
        <v>44868</v>
      </c>
      <c r="U7" s="13">
        <v>0.40763888888888888</v>
      </c>
      <c r="V7" s="15" t="s">
        <v>21</v>
      </c>
      <c r="W7" s="15" t="s">
        <v>21</v>
      </c>
      <c r="X7" s="15" t="s">
        <v>21</v>
      </c>
      <c r="Y7" s="33">
        <v>229</v>
      </c>
      <c r="Z7" s="6">
        <v>2.1</v>
      </c>
      <c r="AA7" s="25">
        <v>174</v>
      </c>
      <c r="AB7" s="25">
        <v>152</v>
      </c>
      <c r="AC7" s="25">
        <v>174</v>
      </c>
      <c r="AD7" s="59">
        <v>118</v>
      </c>
      <c r="AE7" s="25">
        <v>123</v>
      </c>
    </row>
    <row r="8" spans="2:31" x14ac:dyDescent="0.2">
      <c r="B8" s="2">
        <v>5</v>
      </c>
      <c r="C8" s="4">
        <v>44869</v>
      </c>
      <c r="D8" s="5">
        <v>0.66875000000000007</v>
      </c>
      <c r="E8" s="16" t="s">
        <v>20</v>
      </c>
      <c r="F8" s="16" t="s">
        <v>20</v>
      </c>
      <c r="G8" s="16" t="s">
        <v>20</v>
      </c>
      <c r="H8" s="1">
        <v>190</v>
      </c>
      <c r="I8" s="6">
        <v>38.700000000000003</v>
      </c>
      <c r="J8" s="6">
        <v>126</v>
      </c>
      <c r="K8" s="25">
        <v>34.700000000000003</v>
      </c>
      <c r="L8" s="25">
        <v>24.7</v>
      </c>
      <c r="M8" s="25">
        <v>29</v>
      </c>
      <c r="N8" s="59">
        <v>61</v>
      </c>
      <c r="O8" s="68">
        <v>-32</v>
      </c>
      <c r="S8" s="2">
        <v>5</v>
      </c>
      <c r="T8" s="4">
        <v>44869</v>
      </c>
      <c r="U8" s="5">
        <v>0.66875000000000007</v>
      </c>
      <c r="V8" s="16" t="s">
        <v>20</v>
      </c>
      <c r="W8" s="16" t="s">
        <v>20</v>
      </c>
      <c r="X8" s="16" t="s">
        <v>20</v>
      </c>
      <c r="Y8" s="1">
        <v>190</v>
      </c>
      <c r="Z8" s="6">
        <v>38.700000000000003</v>
      </c>
      <c r="AA8" s="25">
        <v>34.700000000000003</v>
      </c>
      <c r="AB8" s="25">
        <v>24.7</v>
      </c>
      <c r="AC8" s="25">
        <v>29</v>
      </c>
      <c r="AD8" s="59">
        <v>61</v>
      </c>
      <c r="AE8" s="68">
        <v>-32</v>
      </c>
    </row>
    <row r="9" spans="2:31" x14ac:dyDescent="0.2">
      <c r="B9" s="2">
        <v>6</v>
      </c>
      <c r="C9" s="4">
        <v>44872</v>
      </c>
      <c r="D9" s="5">
        <v>0.44791666666666669</v>
      </c>
      <c r="E9" s="16" t="s">
        <v>20</v>
      </c>
      <c r="F9" s="16" t="s">
        <v>20</v>
      </c>
      <c r="G9" s="16" t="s">
        <v>20</v>
      </c>
      <c r="H9" s="1">
        <v>152</v>
      </c>
      <c r="I9" s="6">
        <v>5</v>
      </c>
      <c r="J9" s="6">
        <v>106</v>
      </c>
      <c r="K9" s="25">
        <v>44</v>
      </c>
      <c r="L9" s="25">
        <v>37</v>
      </c>
      <c r="M9" s="25">
        <v>37</v>
      </c>
      <c r="N9" s="59">
        <v>124</v>
      </c>
      <c r="O9" s="25">
        <v>49</v>
      </c>
      <c r="S9" s="2">
        <v>6</v>
      </c>
      <c r="T9" s="4">
        <v>44872</v>
      </c>
      <c r="U9" s="5">
        <v>0.44791666666666669</v>
      </c>
      <c r="V9" s="16" t="s">
        <v>20</v>
      </c>
      <c r="W9" s="16" t="s">
        <v>20</v>
      </c>
      <c r="X9" s="16" t="s">
        <v>20</v>
      </c>
      <c r="Y9" s="1">
        <v>152</v>
      </c>
      <c r="Z9" s="6">
        <v>5</v>
      </c>
      <c r="AA9" s="25">
        <v>44</v>
      </c>
      <c r="AB9" s="25">
        <v>37</v>
      </c>
      <c r="AC9" s="25">
        <v>37</v>
      </c>
      <c r="AD9" s="59">
        <v>124</v>
      </c>
      <c r="AE9" s="25">
        <v>49</v>
      </c>
    </row>
    <row r="10" spans="2:31" x14ac:dyDescent="0.2">
      <c r="B10" s="2">
        <v>7</v>
      </c>
      <c r="C10" s="4">
        <v>44873</v>
      </c>
      <c r="D10" s="5">
        <v>0.6972222222222223</v>
      </c>
      <c r="E10" s="16" t="s">
        <v>20</v>
      </c>
      <c r="F10" s="16" t="s">
        <v>20</v>
      </c>
      <c r="G10" s="16" t="s">
        <v>20</v>
      </c>
      <c r="H10" s="6">
        <v>121</v>
      </c>
      <c r="I10" s="6">
        <v>15</v>
      </c>
      <c r="J10" s="6">
        <v>50</v>
      </c>
      <c r="K10" s="25">
        <v>53</v>
      </c>
      <c r="L10" s="25">
        <v>67</v>
      </c>
      <c r="M10" s="25">
        <v>76</v>
      </c>
      <c r="N10" s="59">
        <v>58</v>
      </c>
      <c r="O10" s="68">
        <v>-99.6</v>
      </c>
      <c r="S10" s="2">
        <v>7</v>
      </c>
      <c r="T10" s="4">
        <v>44873</v>
      </c>
      <c r="U10" s="5">
        <v>0.6972222222222223</v>
      </c>
      <c r="V10" s="16" t="s">
        <v>20</v>
      </c>
      <c r="W10" s="16" t="s">
        <v>20</v>
      </c>
      <c r="X10" s="16" t="s">
        <v>20</v>
      </c>
      <c r="Y10" s="6">
        <v>121</v>
      </c>
      <c r="Z10" s="6">
        <v>15</v>
      </c>
      <c r="AA10" s="25">
        <v>53</v>
      </c>
      <c r="AB10" s="25">
        <v>67</v>
      </c>
      <c r="AC10" s="25">
        <v>76</v>
      </c>
      <c r="AD10" s="59">
        <v>58</v>
      </c>
      <c r="AE10" s="68">
        <v>-99.6</v>
      </c>
    </row>
    <row r="11" spans="2:31" x14ac:dyDescent="0.2">
      <c r="B11" s="2">
        <v>8</v>
      </c>
      <c r="C11" s="4">
        <v>44874</v>
      </c>
      <c r="D11" s="5">
        <v>0.47916666666666669</v>
      </c>
      <c r="E11" s="15" t="s">
        <v>21</v>
      </c>
      <c r="F11" s="15" t="s">
        <v>21</v>
      </c>
      <c r="G11" s="15" t="s">
        <v>21</v>
      </c>
      <c r="H11" s="1">
        <v>173</v>
      </c>
      <c r="I11" s="6">
        <v>6</v>
      </c>
      <c r="J11" s="6">
        <v>64</v>
      </c>
      <c r="K11" s="25">
        <v>148</v>
      </c>
      <c r="L11" s="25">
        <v>94.8</v>
      </c>
      <c r="M11" s="25">
        <v>148</v>
      </c>
      <c r="N11" s="59">
        <v>69</v>
      </c>
      <c r="O11" s="25">
        <v>51.3</v>
      </c>
      <c r="S11" s="2">
        <v>8</v>
      </c>
      <c r="T11" s="4">
        <v>44874</v>
      </c>
      <c r="U11" s="5">
        <v>0.47916666666666669</v>
      </c>
      <c r="V11" s="15" t="s">
        <v>21</v>
      </c>
      <c r="W11" s="15" t="s">
        <v>21</v>
      </c>
      <c r="X11" s="15" t="s">
        <v>21</v>
      </c>
      <c r="Y11" s="1">
        <v>173</v>
      </c>
      <c r="Z11" s="6">
        <v>6</v>
      </c>
      <c r="AA11" s="25">
        <v>148</v>
      </c>
      <c r="AB11" s="25">
        <v>94.8</v>
      </c>
      <c r="AC11" s="25">
        <v>148</v>
      </c>
      <c r="AD11" s="59">
        <v>69</v>
      </c>
      <c r="AE11" s="25">
        <v>51.3</v>
      </c>
    </row>
    <row r="12" spans="2:31" x14ac:dyDescent="0.2">
      <c r="B12" s="2">
        <v>9</v>
      </c>
      <c r="C12" s="4">
        <v>44875</v>
      </c>
      <c r="D12" s="5">
        <v>0.61388888888888882</v>
      </c>
      <c r="E12" s="16" t="s">
        <v>20</v>
      </c>
      <c r="F12" s="16" t="s">
        <v>20</v>
      </c>
      <c r="G12" s="16" t="s">
        <v>20</v>
      </c>
      <c r="H12" s="6">
        <v>322</v>
      </c>
      <c r="I12" s="6">
        <v>11</v>
      </c>
      <c r="J12" s="6">
        <v>67</v>
      </c>
      <c r="K12" s="25">
        <v>237</v>
      </c>
      <c r="L12" s="25">
        <v>237</v>
      </c>
      <c r="M12" s="25">
        <v>237</v>
      </c>
      <c r="N12" s="59">
        <v>160</v>
      </c>
      <c r="O12" s="34">
        <v>264</v>
      </c>
      <c r="S12" s="2">
        <v>9</v>
      </c>
      <c r="T12" s="4">
        <v>44875</v>
      </c>
      <c r="U12" s="5">
        <v>0.61388888888888882</v>
      </c>
      <c r="V12" s="16" t="s">
        <v>20</v>
      </c>
      <c r="W12" s="16" t="s">
        <v>20</v>
      </c>
      <c r="X12" s="16" t="s">
        <v>20</v>
      </c>
      <c r="Y12" s="6">
        <v>322</v>
      </c>
      <c r="Z12" s="6">
        <v>11</v>
      </c>
      <c r="AA12" s="25">
        <v>237</v>
      </c>
      <c r="AB12" s="25">
        <v>237</v>
      </c>
      <c r="AC12" s="25">
        <v>237</v>
      </c>
      <c r="AD12" s="59">
        <v>160</v>
      </c>
      <c r="AE12" s="34">
        <v>264</v>
      </c>
    </row>
    <row r="13" spans="2:31" x14ac:dyDescent="0.2">
      <c r="B13" s="2">
        <v>10</v>
      </c>
      <c r="C13" s="4">
        <v>44876</v>
      </c>
      <c r="D13" s="5">
        <v>0.39583333333333331</v>
      </c>
      <c r="E13" s="16" t="s">
        <v>20</v>
      </c>
      <c r="F13" s="16" t="s">
        <v>20</v>
      </c>
      <c r="G13" s="16" t="s">
        <v>20</v>
      </c>
      <c r="H13" s="6">
        <v>128</v>
      </c>
      <c r="I13" s="6">
        <v>19.399999999999999</v>
      </c>
      <c r="J13" s="6">
        <v>79</v>
      </c>
      <c r="K13" s="26">
        <v>-3.1</v>
      </c>
      <c r="L13" s="25">
        <v>0</v>
      </c>
      <c r="M13" s="25">
        <v>0</v>
      </c>
      <c r="N13" s="59">
        <v>104</v>
      </c>
      <c r="O13" s="25">
        <v>8.6</v>
      </c>
      <c r="S13" s="2">
        <v>10</v>
      </c>
      <c r="T13" s="4">
        <v>44876</v>
      </c>
      <c r="U13" s="5">
        <v>0.39583333333333331</v>
      </c>
      <c r="V13" s="16" t="s">
        <v>20</v>
      </c>
      <c r="W13" s="16" t="s">
        <v>20</v>
      </c>
      <c r="X13" s="16" t="s">
        <v>20</v>
      </c>
      <c r="Y13" s="6">
        <v>128</v>
      </c>
      <c r="Z13" s="6">
        <v>19.399999999999999</v>
      </c>
      <c r="AA13" s="26">
        <v>-3.1</v>
      </c>
      <c r="AB13" s="25">
        <v>0</v>
      </c>
      <c r="AC13" s="25">
        <v>0</v>
      </c>
      <c r="AD13" s="59">
        <v>104</v>
      </c>
      <c r="AE13" s="25">
        <v>8.6</v>
      </c>
    </row>
    <row r="14" spans="2:31" x14ac:dyDescent="0.2">
      <c r="B14" s="2">
        <v>11</v>
      </c>
      <c r="C14" s="4">
        <v>44880</v>
      </c>
      <c r="D14" s="5">
        <v>0.51041666666666663</v>
      </c>
      <c r="E14" s="16" t="s">
        <v>20</v>
      </c>
      <c r="F14" s="16" t="s">
        <v>20</v>
      </c>
      <c r="G14" s="16" t="s">
        <v>20</v>
      </c>
      <c r="H14" s="6">
        <v>193</v>
      </c>
      <c r="I14" s="6">
        <v>0</v>
      </c>
      <c r="J14" s="6">
        <v>31</v>
      </c>
      <c r="K14" s="25">
        <v>68</v>
      </c>
      <c r="L14" s="25">
        <v>24</v>
      </c>
      <c r="M14" s="25">
        <v>68</v>
      </c>
      <c r="N14" s="59">
        <v>82</v>
      </c>
      <c r="O14" s="34">
        <v>26.5</v>
      </c>
      <c r="S14" s="2">
        <v>11</v>
      </c>
      <c r="T14" s="4">
        <v>44880</v>
      </c>
      <c r="U14" s="5">
        <v>0.51041666666666663</v>
      </c>
      <c r="V14" s="16" t="s">
        <v>20</v>
      </c>
      <c r="W14" s="16" t="s">
        <v>20</v>
      </c>
      <c r="X14" s="16" t="s">
        <v>20</v>
      </c>
      <c r="Y14" s="6">
        <v>193</v>
      </c>
      <c r="Z14" s="6">
        <v>0</v>
      </c>
      <c r="AA14" s="25">
        <v>68</v>
      </c>
      <c r="AB14" s="25">
        <v>24</v>
      </c>
      <c r="AC14" s="25">
        <v>68</v>
      </c>
      <c r="AD14" s="59">
        <v>82</v>
      </c>
      <c r="AE14" s="34">
        <v>26.5</v>
      </c>
    </row>
    <row r="15" spans="2:31" x14ac:dyDescent="0.2">
      <c r="B15" s="2">
        <v>12</v>
      </c>
      <c r="C15" s="4">
        <v>44880</v>
      </c>
      <c r="D15" s="5">
        <v>0.73958333333333337</v>
      </c>
      <c r="E15" s="15" t="s">
        <v>21</v>
      </c>
      <c r="F15" s="15" t="s">
        <v>21</v>
      </c>
      <c r="G15" s="15" t="s">
        <v>21</v>
      </c>
      <c r="H15" s="6">
        <v>120</v>
      </c>
      <c r="I15" s="6">
        <v>1.2</v>
      </c>
      <c r="J15" s="6">
        <v>38</v>
      </c>
      <c r="K15" s="25">
        <v>27.6</v>
      </c>
      <c r="L15" s="25">
        <v>27.6</v>
      </c>
      <c r="M15" s="25">
        <v>27.6</v>
      </c>
      <c r="N15" s="59">
        <v>89</v>
      </c>
      <c r="O15" s="25">
        <v>22.4</v>
      </c>
      <c r="S15" s="2">
        <v>12</v>
      </c>
      <c r="T15" s="4">
        <v>44880</v>
      </c>
      <c r="U15" s="5">
        <v>0.73958333333333337</v>
      </c>
      <c r="V15" s="15" t="s">
        <v>21</v>
      </c>
      <c r="W15" s="15" t="s">
        <v>21</v>
      </c>
      <c r="X15" s="15" t="s">
        <v>21</v>
      </c>
      <c r="Y15" s="6">
        <v>120</v>
      </c>
      <c r="Z15" s="6">
        <v>1.2</v>
      </c>
      <c r="AA15" s="25">
        <v>27.6</v>
      </c>
      <c r="AB15" s="25">
        <v>27.6</v>
      </c>
      <c r="AC15" s="25">
        <v>27.6</v>
      </c>
      <c r="AD15" s="59">
        <v>89</v>
      </c>
      <c r="AE15" s="25">
        <v>22.4</v>
      </c>
    </row>
    <row r="16" spans="2:31" x14ac:dyDescent="0.2">
      <c r="B16" s="2">
        <v>13</v>
      </c>
      <c r="C16" s="4">
        <v>44881</v>
      </c>
      <c r="D16" s="5">
        <v>0.6694444444444444</v>
      </c>
      <c r="E16" s="15" t="s">
        <v>21</v>
      </c>
      <c r="F16" s="15" t="s">
        <v>21</v>
      </c>
      <c r="G16" s="15" t="s">
        <v>21</v>
      </c>
      <c r="H16" s="6">
        <v>30</v>
      </c>
      <c r="I16" s="6">
        <v>27.8</v>
      </c>
      <c r="J16" s="6">
        <v>46</v>
      </c>
      <c r="K16" s="26">
        <v>-19</v>
      </c>
      <c r="L16" s="26">
        <v>-19</v>
      </c>
      <c r="M16" s="26">
        <v>-28</v>
      </c>
      <c r="N16" s="59">
        <v>26</v>
      </c>
      <c r="O16" s="68">
        <v>-3.2</v>
      </c>
      <c r="S16" s="2">
        <v>13</v>
      </c>
      <c r="T16" s="4">
        <v>44881</v>
      </c>
      <c r="U16" s="5">
        <v>0.6694444444444444</v>
      </c>
      <c r="V16" s="15" t="s">
        <v>21</v>
      </c>
      <c r="W16" s="15" t="s">
        <v>21</v>
      </c>
      <c r="X16" s="15" t="s">
        <v>21</v>
      </c>
      <c r="Y16" s="6">
        <v>30</v>
      </c>
      <c r="Z16" s="6">
        <v>27.8</v>
      </c>
      <c r="AA16" s="26">
        <v>-19</v>
      </c>
      <c r="AB16" s="26">
        <v>-19</v>
      </c>
      <c r="AC16" s="26">
        <v>-28</v>
      </c>
      <c r="AD16" s="59">
        <v>26</v>
      </c>
      <c r="AE16" s="68">
        <v>-3.2</v>
      </c>
    </row>
    <row r="17" spans="2:31" x14ac:dyDescent="0.2">
      <c r="B17" s="2">
        <v>14</v>
      </c>
      <c r="C17" s="4">
        <v>44882</v>
      </c>
      <c r="D17" s="5">
        <v>0.47916666666666669</v>
      </c>
      <c r="E17" s="15" t="s">
        <v>21</v>
      </c>
      <c r="F17" s="15" t="s">
        <v>21</v>
      </c>
      <c r="G17" s="15" t="s">
        <v>21</v>
      </c>
      <c r="H17" s="6">
        <v>140</v>
      </c>
      <c r="I17" s="6">
        <v>0</v>
      </c>
      <c r="J17" s="6">
        <v>56</v>
      </c>
      <c r="K17" s="25">
        <v>93</v>
      </c>
      <c r="L17" s="25">
        <v>89</v>
      </c>
      <c r="M17" s="25">
        <v>89</v>
      </c>
      <c r="N17" s="59">
        <v>88</v>
      </c>
      <c r="O17" s="25">
        <v>48.6</v>
      </c>
      <c r="S17" s="2">
        <v>14</v>
      </c>
      <c r="T17" s="4">
        <v>44882</v>
      </c>
      <c r="U17" s="5">
        <v>0.47916666666666669</v>
      </c>
      <c r="V17" s="15" t="s">
        <v>21</v>
      </c>
      <c r="W17" s="15" t="s">
        <v>21</v>
      </c>
      <c r="X17" s="15" t="s">
        <v>21</v>
      </c>
      <c r="Y17" s="6">
        <v>140</v>
      </c>
      <c r="Z17" s="6">
        <v>0</v>
      </c>
      <c r="AA17" s="25">
        <v>93</v>
      </c>
      <c r="AB17" s="25">
        <v>89</v>
      </c>
      <c r="AC17" s="25">
        <v>89</v>
      </c>
      <c r="AD17" s="59">
        <v>88</v>
      </c>
      <c r="AE17" s="25">
        <v>48.6</v>
      </c>
    </row>
    <row r="18" spans="2:31" x14ac:dyDescent="0.2">
      <c r="B18" s="2">
        <v>15</v>
      </c>
      <c r="C18" s="4">
        <v>44887</v>
      </c>
      <c r="D18" s="5">
        <v>0.54166666666666663</v>
      </c>
      <c r="E18" s="16" t="s">
        <v>20</v>
      </c>
      <c r="F18" s="16" t="s">
        <v>20</v>
      </c>
      <c r="G18" s="16" t="s">
        <v>20</v>
      </c>
      <c r="H18" s="6">
        <v>218</v>
      </c>
      <c r="I18" s="6">
        <v>6.8</v>
      </c>
      <c r="J18" s="6">
        <v>40</v>
      </c>
      <c r="K18" s="25">
        <v>6.5</v>
      </c>
      <c r="L18" s="25">
        <v>9.6999999999999993</v>
      </c>
      <c r="M18" s="25">
        <v>6.5</v>
      </c>
      <c r="N18" s="59">
        <v>39</v>
      </c>
      <c r="O18" s="34">
        <v>16.8</v>
      </c>
      <c r="S18" s="2">
        <v>15</v>
      </c>
      <c r="T18" s="4">
        <v>44887</v>
      </c>
      <c r="U18" s="5">
        <v>0.54166666666666663</v>
      </c>
      <c r="V18" s="16" t="s">
        <v>20</v>
      </c>
      <c r="W18" s="16" t="s">
        <v>20</v>
      </c>
      <c r="X18" s="16" t="s">
        <v>20</v>
      </c>
      <c r="Y18" s="6">
        <v>218</v>
      </c>
      <c r="Z18" s="6">
        <v>6.8</v>
      </c>
      <c r="AA18" s="25">
        <v>6.5</v>
      </c>
      <c r="AB18" s="25">
        <v>9.6999999999999993</v>
      </c>
      <c r="AC18" s="25">
        <v>6.5</v>
      </c>
      <c r="AD18" s="59">
        <v>39</v>
      </c>
      <c r="AE18" s="34">
        <v>16.8</v>
      </c>
    </row>
    <row r="19" spans="2:31" x14ac:dyDescent="0.2">
      <c r="B19" s="2">
        <v>16</v>
      </c>
      <c r="C19" s="4">
        <v>44888</v>
      </c>
      <c r="D19" s="5">
        <v>0.48958333333333331</v>
      </c>
      <c r="E19" s="16" t="s">
        <v>20</v>
      </c>
      <c r="F19" s="16" t="s">
        <v>20</v>
      </c>
      <c r="G19" s="16" t="s">
        <v>20</v>
      </c>
      <c r="H19" s="6">
        <v>162</v>
      </c>
      <c r="I19" s="6">
        <v>15</v>
      </c>
      <c r="J19" s="6">
        <v>43</v>
      </c>
      <c r="K19" s="25">
        <v>106.5</v>
      </c>
      <c r="L19" s="25">
        <v>119</v>
      </c>
      <c r="M19" s="25">
        <v>105</v>
      </c>
      <c r="N19" s="59">
        <v>44</v>
      </c>
      <c r="O19" s="26">
        <v>-12.8</v>
      </c>
      <c r="S19" s="2">
        <v>16</v>
      </c>
      <c r="T19" s="4">
        <v>44888</v>
      </c>
      <c r="U19" s="5">
        <v>0.48958333333333331</v>
      </c>
      <c r="V19" s="16" t="s">
        <v>20</v>
      </c>
      <c r="W19" s="16" t="s">
        <v>20</v>
      </c>
      <c r="X19" s="16" t="s">
        <v>20</v>
      </c>
      <c r="Y19" s="6">
        <v>162</v>
      </c>
      <c r="Z19" s="6">
        <v>15</v>
      </c>
      <c r="AA19" s="25">
        <v>106.5</v>
      </c>
      <c r="AB19" s="25">
        <v>119</v>
      </c>
      <c r="AC19" s="25">
        <v>105</v>
      </c>
      <c r="AD19" s="59">
        <v>44</v>
      </c>
      <c r="AE19" s="26">
        <v>-12.8</v>
      </c>
    </row>
    <row r="20" spans="2:31" x14ac:dyDescent="0.2">
      <c r="B20" s="2">
        <v>17</v>
      </c>
      <c r="C20" s="4">
        <v>44889</v>
      </c>
      <c r="D20" s="5">
        <v>0.53125</v>
      </c>
      <c r="E20" s="16" t="s">
        <v>20</v>
      </c>
      <c r="F20" s="16" t="s">
        <v>20</v>
      </c>
      <c r="G20" s="16" t="s">
        <v>20</v>
      </c>
      <c r="H20" s="6">
        <v>49</v>
      </c>
      <c r="I20" s="6">
        <v>16.399999999999999</v>
      </c>
      <c r="J20" s="6">
        <v>35</v>
      </c>
      <c r="K20" s="25">
        <v>17.3</v>
      </c>
      <c r="L20" s="25">
        <v>22</v>
      </c>
      <c r="M20" s="25">
        <v>17.3</v>
      </c>
      <c r="N20" s="59">
        <v>25</v>
      </c>
      <c r="O20" s="68">
        <v>-14.3</v>
      </c>
      <c r="S20" s="2">
        <v>17</v>
      </c>
      <c r="T20" s="4">
        <v>44889</v>
      </c>
      <c r="U20" s="5">
        <v>0.53125</v>
      </c>
      <c r="V20" s="16" t="s">
        <v>20</v>
      </c>
      <c r="W20" s="16" t="s">
        <v>20</v>
      </c>
      <c r="X20" s="16" t="s">
        <v>20</v>
      </c>
      <c r="Y20" s="6">
        <v>49</v>
      </c>
      <c r="Z20" s="6">
        <v>16.399999999999999</v>
      </c>
      <c r="AA20" s="25">
        <v>17.3</v>
      </c>
      <c r="AB20" s="25">
        <v>22</v>
      </c>
      <c r="AC20" s="25">
        <v>17.3</v>
      </c>
      <c r="AD20" s="59">
        <v>25</v>
      </c>
      <c r="AE20" s="68">
        <v>-14.3</v>
      </c>
    </row>
    <row r="21" spans="2:31" x14ac:dyDescent="0.2">
      <c r="B21" s="2">
        <v>18</v>
      </c>
      <c r="C21" s="4">
        <v>44890</v>
      </c>
      <c r="D21" s="5">
        <v>0.48958333333333331</v>
      </c>
      <c r="E21" s="16" t="s">
        <v>20</v>
      </c>
      <c r="F21" s="16" t="s">
        <v>20</v>
      </c>
      <c r="G21" s="16" t="s">
        <v>20</v>
      </c>
      <c r="H21" s="6">
        <v>30</v>
      </c>
      <c r="I21" s="6">
        <v>31</v>
      </c>
      <c r="J21" s="6">
        <v>38</v>
      </c>
      <c r="K21" s="26">
        <v>-25</v>
      </c>
      <c r="L21" s="26">
        <v>-25</v>
      </c>
      <c r="M21" s="26">
        <v>-27</v>
      </c>
      <c r="N21" s="59">
        <v>24</v>
      </c>
      <c r="O21" s="26">
        <v>-7</v>
      </c>
      <c r="S21" s="2">
        <v>18</v>
      </c>
      <c r="T21" s="4">
        <v>44890</v>
      </c>
      <c r="U21" s="5">
        <v>0.48958333333333331</v>
      </c>
      <c r="V21" s="16" t="s">
        <v>20</v>
      </c>
      <c r="W21" s="16" t="s">
        <v>20</v>
      </c>
      <c r="X21" s="16" t="s">
        <v>20</v>
      </c>
      <c r="Y21" s="6">
        <v>30</v>
      </c>
      <c r="Z21" s="6">
        <v>31</v>
      </c>
      <c r="AA21" s="26">
        <v>-25</v>
      </c>
      <c r="AB21" s="26">
        <v>-25</v>
      </c>
      <c r="AC21" s="26">
        <v>-27</v>
      </c>
      <c r="AD21" s="59">
        <v>24</v>
      </c>
      <c r="AE21" s="26">
        <v>-7</v>
      </c>
    </row>
    <row r="22" spans="2:31" x14ac:dyDescent="0.2">
      <c r="B22" s="2">
        <v>19</v>
      </c>
      <c r="C22" s="4">
        <v>44893</v>
      </c>
      <c r="D22" s="5">
        <v>0.63541666666666663</v>
      </c>
      <c r="E22" s="15" t="s">
        <v>21</v>
      </c>
      <c r="F22" s="15" t="s">
        <v>21</v>
      </c>
      <c r="G22" s="15" t="s">
        <v>21</v>
      </c>
      <c r="H22" s="6">
        <v>141</v>
      </c>
      <c r="I22" s="6">
        <v>0</v>
      </c>
      <c r="J22" s="6">
        <v>40</v>
      </c>
      <c r="K22" s="25">
        <v>72</v>
      </c>
      <c r="L22" s="25">
        <v>126</v>
      </c>
      <c r="M22" s="25">
        <v>119</v>
      </c>
      <c r="N22" s="59">
        <v>47</v>
      </c>
      <c r="O22" s="34">
        <v>43</v>
      </c>
      <c r="S22" s="2">
        <v>19</v>
      </c>
      <c r="T22" s="4">
        <v>44893</v>
      </c>
      <c r="U22" s="5">
        <v>0.63541666666666663</v>
      </c>
      <c r="V22" s="15" t="s">
        <v>21</v>
      </c>
      <c r="W22" s="15" t="s">
        <v>21</v>
      </c>
      <c r="X22" s="15" t="s">
        <v>21</v>
      </c>
      <c r="Y22" s="6">
        <v>141</v>
      </c>
      <c r="Z22" s="6">
        <v>0</v>
      </c>
      <c r="AA22" s="25">
        <v>72</v>
      </c>
      <c r="AB22" s="25">
        <v>126</v>
      </c>
      <c r="AC22" s="25">
        <v>119</v>
      </c>
      <c r="AD22" s="59">
        <v>47</v>
      </c>
      <c r="AE22" s="34">
        <v>43</v>
      </c>
    </row>
    <row r="23" spans="2:31" x14ac:dyDescent="0.2">
      <c r="B23" s="2">
        <v>20</v>
      </c>
      <c r="C23" s="4">
        <v>44894</v>
      </c>
      <c r="D23" s="5">
        <v>0.52847222222222223</v>
      </c>
      <c r="E23" s="15" t="s">
        <v>21</v>
      </c>
      <c r="F23" s="15" t="s">
        <v>21</v>
      </c>
      <c r="G23" s="15" t="s">
        <v>21</v>
      </c>
      <c r="H23" s="6">
        <v>72</v>
      </c>
      <c r="I23" s="6">
        <v>14</v>
      </c>
      <c r="J23" s="6">
        <v>54</v>
      </c>
      <c r="K23" s="26">
        <v>-11</v>
      </c>
      <c r="L23" s="26">
        <v>-11</v>
      </c>
      <c r="M23" s="26">
        <v>-13.2</v>
      </c>
      <c r="N23" s="59">
        <v>52</v>
      </c>
      <c r="O23" s="26">
        <v>-5.6</v>
      </c>
      <c r="S23" s="2">
        <v>20</v>
      </c>
      <c r="T23" s="4">
        <v>44894</v>
      </c>
      <c r="U23" s="5">
        <v>0.52847222222222223</v>
      </c>
      <c r="V23" s="15" t="s">
        <v>21</v>
      </c>
      <c r="W23" s="15" t="s">
        <v>21</v>
      </c>
      <c r="X23" s="15" t="s">
        <v>21</v>
      </c>
      <c r="Y23" s="6">
        <v>72</v>
      </c>
      <c r="Z23" s="6">
        <v>14</v>
      </c>
      <c r="AA23" s="26">
        <v>-11</v>
      </c>
      <c r="AB23" s="26">
        <v>-11</v>
      </c>
      <c r="AC23" s="26">
        <v>-13.2</v>
      </c>
      <c r="AD23" s="59">
        <v>52</v>
      </c>
      <c r="AE23" s="26">
        <v>-5.6</v>
      </c>
    </row>
    <row r="24" spans="2:31" ht="15.75" thickBot="1" x14ac:dyDescent="0.25">
      <c r="B24" s="2">
        <v>21</v>
      </c>
      <c r="C24" s="4">
        <v>44895</v>
      </c>
      <c r="D24" s="5">
        <v>0.71875</v>
      </c>
      <c r="E24" s="15" t="s">
        <v>21</v>
      </c>
      <c r="F24" s="15" t="s">
        <v>21</v>
      </c>
      <c r="G24" s="15" t="s">
        <v>21</v>
      </c>
      <c r="H24" s="6">
        <v>62</v>
      </c>
      <c r="I24" s="6">
        <v>0</v>
      </c>
      <c r="J24" s="6">
        <v>67</v>
      </c>
      <c r="K24" s="26">
        <v>-42</v>
      </c>
      <c r="L24" s="26">
        <v>-42</v>
      </c>
      <c r="M24" s="26">
        <v>-42</v>
      </c>
      <c r="N24" s="59">
        <v>18.5</v>
      </c>
      <c r="O24" s="34">
        <v>27.4</v>
      </c>
      <c r="S24" s="2">
        <v>21</v>
      </c>
      <c r="T24" s="4">
        <v>44895</v>
      </c>
      <c r="U24" s="5">
        <v>0.71875</v>
      </c>
      <c r="V24" s="15" t="s">
        <v>21</v>
      </c>
      <c r="W24" s="15" t="s">
        <v>21</v>
      </c>
      <c r="X24" s="15" t="s">
        <v>21</v>
      </c>
      <c r="Y24" s="6">
        <v>62</v>
      </c>
      <c r="Z24" s="6">
        <v>0</v>
      </c>
      <c r="AA24" s="125">
        <v>-42</v>
      </c>
      <c r="AB24" s="125">
        <v>-42</v>
      </c>
      <c r="AC24" s="125">
        <v>-42</v>
      </c>
      <c r="AD24" s="101">
        <v>18.5</v>
      </c>
      <c r="AE24" s="126">
        <v>27.4</v>
      </c>
    </row>
    <row r="25" spans="2:31" ht="20.25" thickBot="1" x14ac:dyDescent="0.25">
      <c r="B25" s="2">
        <v>22</v>
      </c>
      <c r="C25" s="4"/>
      <c r="D25" s="5"/>
      <c r="E25" s="15"/>
      <c r="F25" s="15"/>
      <c r="G25" s="15"/>
      <c r="H25" s="6"/>
      <c r="I25" s="6"/>
      <c r="J25" s="6"/>
      <c r="K25" s="25"/>
      <c r="L25" s="25"/>
      <c r="M25" s="25"/>
      <c r="N25" s="59"/>
      <c r="O25" s="25"/>
      <c r="AA25" s="127">
        <f>SUM(AA5:AA24)</f>
        <v>1004.8</v>
      </c>
      <c r="AB25" s="128">
        <f>SUM(AB5:AB24)</f>
        <v>948.9</v>
      </c>
      <c r="AC25" s="128">
        <f>SUM(AC5:AC24)</f>
        <v>1039.3</v>
      </c>
      <c r="AD25" s="129">
        <f>SUM(AD5:AD24)</f>
        <v>1290.5</v>
      </c>
      <c r="AE25" s="63">
        <f>SUM(AE4:AE24)</f>
        <v>584.4</v>
      </c>
    </row>
    <row r="26" spans="2:31" x14ac:dyDescent="0.2">
      <c r="B26" s="2">
        <v>23</v>
      </c>
      <c r="C26" s="4"/>
      <c r="D26" s="5"/>
      <c r="E26" s="15"/>
      <c r="F26" s="15"/>
      <c r="G26" s="15"/>
      <c r="H26" s="6"/>
      <c r="I26" s="6"/>
      <c r="J26" s="6"/>
      <c r="K26" s="25"/>
      <c r="L26" s="25"/>
      <c r="M26" s="25"/>
      <c r="N26" s="59"/>
      <c r="O26" s="34"/>
    </row>
    <row r="27" spans="2:31" x14ac:dyDescent="0.2">
      <c r="B27" s="2">
        <v>24</v>
      </c>
      <c r="C27" s="4"/>
      <c r="D27" s="5"/>
      <c r="E27" s="16"/>
      <c r="F27" s="16"/>
      <c r="G27" s="16"/>
      <c r="H27" s="6"/>
      <c r="I27" s="6"/>
      <c r="J27" s="6"/>
      <c r="K27" s="26"/>
      <c r="L27" s="26"/>
      <c r="M27" s="26"/>
      <c r="N27" s="59"/>
      <c r="O27" s="26"/>
    </row>
    <row r="28" spans="2:31" x14ac:dyDescent="0.2">
      <c r="B28" s="2">
        <v>25</v>
      </c>
      <c r="C28" s="4"/>
      <c r="D28" s="5"/>
      <c r="E28" s="16"/>
      <c r="F28" s="16"/>
      <c r="G28" s="15"/>
      <c r="H28" s="6"/>
      <c r="I28" s="6"/>
      <c r="J28" s="6"/>
      <c r="K28" s="25"/>
      <c r="L28" s="25"/>
      <c r="M28" s="25"/>
      <c r="N28" s="59"/>
      <c r="O28" s="34"/>
    </row>
    <row r="29" spans="2:31" x14ac:dyDescent="0.2">
      <c r="B29" s="2">
        <v>26</v>
      </c>
      <c r="C29" s="4"/>
      <c r="D29" s="5"/>
      <c r="E29" s="16"/>
      <c r="F29" s="16"/>
      <c r="G29" s="16"/>
      <c r="H29" s="6"/>
      <c r="I29" s="6"/>
      <c r="J29" s="6"/>
      <c r="K29" s="25"/>
      <c r="L29" s="25"/>
      <c r="M29" s="25"/>
      <c r="N29" s="59"/>
      <c r="O29" s="25"/>
    </row>
    <row r="30" spans="2:31" x14ac:dyDescent="0.2">
      <c r="B30" s="2">
        <v>27</v>
      </c>
      <c r="C30" s="4"/>
      <c r="D30" s="5"/>
      <c r="E30" s="16"/>
      <c r="F30" s="16"/>
      <c r="G30" s="15"/>
      <c r="H30" s="6"/>
      <c r="I30" s="6"/>
      <c r="J30" s="6"/>
      <c r="K30" s="26"/>
      <c r="L30" s="26"/>
      <c r="M30" s="26"/>
      <c r="N30" s="59"/>
      <c r="O30" s="68"/>
    </row>
    <row r="31" spans="2:31" x14ac:dyDescent="0.2">
      <c r="B31" s="2">
        <v>28</v>
      </c>
      <c r="C31" s="4"/>
      <c r="D31" s="5"/>
      <c r="E31" s="15"/>
      <c r="F31" s="15"/>
      <c r="G31" s="15"/>
      <c r="H31" s="6"/>
      <c r="I31" s="6"/>
      <c r="J31" s="6"/>
      <c r="K31" s="25"/>
      <c r="L31" s="25"/>
      <c r="M31" s="25"/>
      <c r="N31" s="59"/>
      <c r="O31" s="25"/>
    </row>
    <row r="32" spans="2:31" x14ac:dyDescent="0.2">
      <c r="B32" s="2">
        <v>29</v>
      </c>
      <c r="C32" s="4"/>
      <c r="D32" s="5"/>
      <c r="E32" s="16"/>
      <c r="F32" s="16"/>
      <c r="G32" s="16"/>
      <c r="H32" s="6"/>
      <c r="I32" s="6"/>
      <c r="J32" s="6"/>
      <c r="K32" s="25"/>
      <c r="L32" s="25"/>
      <c r="M32" s="25"/>
      <c r="N32" s="59"/>
      <c r="O32" s="34"/>
    </row>
    <row r="33" spans="2:15" x14ac:dyDescent="0.2">
      <c r="B33" s="2">
        <v>30</v>
      </c>
      <c r="C33" s="4"/>
      <c r="D33" s="5"/>
      <c r="E33" s="16"/>
      <c r="F33" s="16"/>
      <c r="G33" s="16"/>
      <c r="H33" s="6"/>
      <c r="I33" s="6"/>
      <c r="J33" s="6"/>
      <c r="K33" s="25"/>
      <c r="L33" s="25"/>
      <c r="M33" s="25"/>
      <c r="N33" s="59"/>
      <c r="O33" s="25"/>
    </row>
    <row r="34" spans="2:15" x14ac:dyDescent="0.2">
      <c r="B34" s="2">
        <v>31</v>
      </c>
      <c r="C34" s="4"/>
      <c r="D34" s="5"/>
      <c r="E34" s="15"/>
      <c r="F34" s="15"/>
      <c r="G34" s="15"/>
      <c r="H34" s="6"/>
      <c r="I34" s="23"/>
      <c r="J34" s="23"/>
      <c r="K34" s="26"/>
      <c r="L34" s="26"/>
      <c r="M34" s="26"/>
      <c r="N34" s="59"/>
      <c r="O34" s="25"/>
    </row>
    <row r="35" spans="2:15" x14ac:dyDescent="0.2">
      <c r="B35" s="2">
        <v>32</v>
      </c>
      <c r="C35" s="4"/>
      <c r="D35" s="5"/>
      <c r="E35" s="15"/>
      <c r="F35" s="15"/>
      <c r="G35" s="15"/>
      <c r="H35" s="6"/>
      <c r="I35" s="23"/>
      <c r="J35" s="23"/>
      <c r="K35" s="25"/>
      <c r="L35" s="25"/>
      <c r="M35" s="25"/>
      <c r="N35" s="59"/>
      <c r="O35" s="25"/>
    </row>
    <row r="36" spans="2:15" x14ac:dyDescent="0.2">
      <c r="B36" s="2">
        <v>33</v>
      </c>
      <c r="C36" s="4"/>
      <c r="D36" s="5"/>
      <c r="E36" s="15"/>
      <c r="F36" s="15"/>
      <c r="G36" s="15"/>
      <c r="H36" s="6"/>
      <c r="I36" s="23"/>
      <c r="J36" s="23"/>
      <c r="K36" s="25"/>
      <c r="L36" s="25"/>
      <c r="M36" s="25"/>
      <c r="N36" s="59"/>
      <c r="O36" s="25"/>
    </row>
    <row r="37" spans="2:15" x14ac:dyDescent="0.2">
      <c r="B37" s="2">
        <v>34</v>
      </c>
      <c r="C37" s="4"/>
      <c r="D37" s="5"/>
      <c r="E37" s="16"/>
      <c r="F37" s="16"/>
      <c r="G37" s="16"/>
      <c r="H37" s="82"/>
      <c r="I37" s="23"/>
      <c r="J37" s="81"/>
      <c r="K37" s="25"/>
      <c r="L37" s="25"/>
      <c r="M37" s="25"/>
      <c r="N37" s="59"/>
      <c r="O37" s="25"/>
    </row>
    <row r="38" spans="2:15" x14ac:dyDescent="0.2">
      <c r="B38" s="2">
        <v>35</v>
      </c>
      <c r="C38" s="4"/>
      <c r="D38" s="5"/>
      <c r="E38" s="16"/>
      <c r="F38" s="16"/>
      <c r="G38" s="15"/>
      <c r="H38" s="6"/>
      <c r="I38" s="23"/>
      <c r="J38" s="23"/>
      <c r="K38" s="26"/>
      <c r="L38" s="26"/>
      <c r="M38" s="26"/>
      <c r="N38" s="60"/>
      <c r="O38" s="34"/>
    </row>
    <row r="39" spans="2:15" x14ac:dyDescent="0.2">
      <c r="B39" s="2">
        <v>36</v>
      </c>
      <c r="C39" s="4"/>
      <c r="D39" s="5"/>
      <c r="E39" s="15"/>
      <c r="F39" s="15"/>
      <c r="G39" s="15"/>
      <c r="H39" s="6"/>
      <c r="I39" s="23"/>
      <c r="J39" s="23"/>
      <c r="K39" s="25"/>
      <c r="L39" s="25"/>
      <c r="M39" s="25"/>
      <c r="N39" s="60"/>
      <c r="O39" s="25"/>
    </row>
    <row r="40" spans="2:15" x14ac:dyDescent="0.2">
      <c r="B40" s="2">
        <v>37</v>
      </c>
      <c r="C40" s="4"/>
      <c r="D40" s="5"/>
      <c r="E40" s="15"/>
      <c r="F40" s="15"/>
      <c r="G40" s="15"/>
      <c r="H40" s="6"/>
      <c r="I40" s="23"/>
      <c r="J40" s="23"/>
      <c r="K40" s="26"/>
      <c r="L40" s="26"/>
      <c r="M40" s="26"/>
      <c r="N40" s="60"/>
      <c r="O40" s="34"/>
    </row>
    <row r="41" spans="2:15" x14ac:dyDescent="0.2">
      <c r="B41" s="2">
        <v>38</v>
      </c>
      <c r="C41" s="4"/>
      <c r="D41" s="5"/>
      <c r="E41" s="16"/>
      <c r="F41" s="16"/>
      <c r="G41" s="15"/>
      <c r="H41" s="6"/>
      <c r="I41" s="23"/>
      <c r="J41" s="23"/>
      <c r="K41" s="25"/>
      <c r="L41" s="25"/>
      <c r="M41" s="25"/>
      <c r="N41" s="60"/>
      <c r="O41" s="25"/>
    </row>
    <row r="42" spans="2:15" x14ac:dyDescent="0.2">
      <c r="B42" s="2">
        <v>39</v>
      </c>
      <c r="C42" s="4"/>
      <c r="D42" s="5"/>
      <c r="E42" s="15"/>
      <c r="F42" s="15"/>
      <c r="G42" s="16"/>
      <c r="H42" s="6"/>
      <c r="I42" s="23"/>
      <c r="J42" s="23"/>
      <c r="K42" s="25"/>
      <c r="L42" s="25"/>
      <c r="M42" s="25"/>
      <c r="N42" s="60"/>
      <c r="O42" s="34"/>
    </row>
    <row r="43" spans="2:15" x14ac:dyDescent="0.2">
      <c r="B43" s="2">
        <v>40</v>
      </c>
      <c r="C43" s="4"/>
      <c r="D43" s="5"/>
      <c r="E43" s="15"/>
      <c r="F43" s="15"/>
      <c r="G43" s="16"/>
      <c r="H43" s="6"/>
      <c r="I43" s="23"/>
      <c r="J43" s="23"/>
      <c r="K43" s="25"/>
      <c r="L43" s="25"/>
      <c r="M43" s="25"/>
      <c r="N43" s="60"/>
      <c r="O43" s="25"/>
    </row>
    <row r="44" spans="2:15" x14ac:dyDescent="0.2">
      <c r="B44" s="2">
        <v>41</v>
      </c>
      <c r="C44" s="4"/>
      <c r="D44" s="5"/>
      <c r="E44" s="15"/>
      <c r="F44" s="16"/>
      <c r="G44" s="15"/>
      <c r="H44" s="6"/>
      <c r="I44" s="23"/>
      <c r="J44" s="23"/>
      <c r="K44" s="26"/>
      <c r="L44" s="25"/>
      <c r="M44" s="26"/>
      <c r="N44" s="60"/>
      <c r="O44" s="34"/>
    </row>
    <row r="45" spans="2:15" x14ac:dyDescent="0.2">
      <c r="B45" s="2">
        <v>42</v>
      </c>
      <c r="C45" s="4"/>
      <c r="D45" s="5"/>
      <c r="E45" s="16"/>
      <c r="F45" s="16"/>
      <c r="G45" s="15"/>
      <c r="H45" s="6"/>
      <c r="I45" s="23"/>
      <c r="J45" s="23"/>
      <c r="K45" s="25"/>
      <c r="L45" s="25"/>
      <c r="M45" s="25"/>
      <c r="N45" s="60"/>
      <c r="O45" s="25"/>
    </row>
    <row r="46" spans="2:15" x14ac:dyDescent="0.2">
      <c r="B46" s="2">
        <v>43</v>
      </c>
      <c r="C46" s="4"/>
      <c r="D46" s="5"/>
      <c r="E46" s="15"/>
      <c r="F46" s="15"/>
      <c r="G46" s="15"/>
      <c r="H46" s="6"/>
      <c r="I46" s="23"/>
      <c r="J46" s="23"/>
      <c r="K46" s="25"/>
      <c r="L46" s="25"/>
      <c r="M46" s="25"/>
      <c r="N46" s="60"/>
      <c r="O46" s="34"/>
    </row>
    <row r="47" spans="2:15" x14ac:dyDescent="0.2">
      <c r="B47" s="2">
        <v>44</v>
      </c>
      <c r="C47" s="4"/>
      <c r="D47" s="5"/>
      <c r="E47" s="16"/>
      <c r="F47" s="15"/>
      <c r="G47" s="15"/>
      <c r="H47" s="6"/>
      <c r="I47" s="23"/>
      <c r="J47" s="23"/>
      <c r="K47" s="25"/>
      <c r="L47" s="25"/>
      <c r="M47" s="25"/>
      <c r="N47" s="60"/>
      <c r="O47" s="25"/>
    </row>
    <row r="48" spans="2:15" ht="15.75" thickBot="1" x14ac:dyDescent="0.25">
      <c r="B48" s="3">
        <v>45</v>
      </c>
      <c r="C48" s="9"/>
      <c r="D48" s="10"/>
      <c r="E48" s="17"/>
      <c r="F48" s="17"/>
      <c r="G48" s="17"/>
      <c r="H48" s="8"/>
      <c r="I48" s="24"/>
      <c r="J48" s="24"/>
      <c r="K48" s="32"/>
      <c r="L48" s="32"/>
      <c r="M48" s="32"/>
      <c r="N48" s="61"/>
      <c r="O48" s="34"/>
    </row>
    <row r="49" spans="11:15" ht="20.25" thickBot="1" x14ac:dyDescent="0.25">
      <c r="K49" s="49">
        <f>SUM(K5:K48)</f>
        <v>1004.8</v>
      </c>
      <c r="L49" s="50">
        <f>SUM(L5:L48)</f>
        <v>948.9</v>
      </c>
      <c r="M49" s="50">
        <f>SUM(M5:M48)</f>
        <v>1039.3</v>
      </c>
      <c r="N49" s="62">
        <f>SUM(N5:N48)</f>
        <v>1290.5</v>
      </c>
      <c r="O49" s="63">
        <f>SUM(O4:O48)</f>
        <v>584.4</v>
      </c>
    </row>
  </sheetData>
  <mergeCells count="19">
    <mergeCell ref="H2:H3"/>
    <mergeCell ref="I2:I3"/>
    <mergeCell ref="J2:J3"/>
    <mergeCell ref="K2:O2"/>
    <mergeCell ref="B2:B3"/>
    <mergeCell ref="C2:C3"/>
    <mergeCell ref="D2:D3"/>
    <mergeCell ref="E2:E3"/>
    <mergeCell ref="F2:F3"/>
    <mergeCell ref="G2:G3"/>
    <mergeCell ref="X2:X3"/>
    <mergeCell ref="Y2:Y3"/>
    <mergeCell ref="Z2:Z3"/>
    <mergeCell ref="AA2:AE2"/>
    <mergeCell ref="S2:S3"/>
    <mergeCell ref="T2:T3"/>
    <mergeCell ref="U2:U3"/>
    <mergeCell ref="V2:V3"/>
    <mergeCell ref="W2:W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EF2D1-8DEC-4885-9211-FC97924A73BB}">
  <dimension ref="B1:AE70"/>
  <sheetViews>
    <sheetView topLeftCell="H1" zoomScale="70" zoomScaleNormal="70" workbookViewId="0">
      <pane ySplit="4" topLeftCell="A56" activePane="bottomLeft" state="frozen"/>
      <selection pane="bottomLeft" activeCell="T3" sqref="T3:T56"/>
    </sheetView>
  </sheetViews>
  <sheetFormatPr defaultRowHeight="15" x14ac:dyDescent="0.2"/>
  <cols>
    <col min="3" max="3" width="13.59765625" customWidth="1"/>
    <col min="10" max="10" width="10.3984375" customWidth="1"/>
    <col min="15" max="15" width="10.5" customWidth="1"/>
    <col min="19" max="19" width="11.796875" customWidth="1"/>
    <col min="24" max="24" width="9.796875" customWidth="1"/>
  </cols>
  <sheetData>
    <row r="1" spans="2:31" ht="15.75" thickBot="1" x14ac:dyDescent="0.25"/>
    <row r="2" spans="2:31" ht="36.75" thickBot="1" x14ac:dyDescent="0.25">
      <c r="B2" s="119" t="s">
        <v>0</v>
      </c>
      <c r="C2" s="22" t="s">
        <v>1</v>
      </c>
      <c r="D2" s="22" t="s">
        <v>7</v>
      </c>
      <c r="E2" s="117" t="s">
        <v>4</v>
      </c>
      <c r="F2" s="117" t="s">
        <v>5</v>
      </c>
      <c r="G2" s="117" t="s">
        <v>6</v>
      </c>
      <c r="H2" s="118" t="s">
        <v>2</v>
      </c>
      <c r="I2" s="22" t="s">
        <v>3</v>
      </c>
      <c r="J2" s="180" t="s">
        <v>8</v>
      </c>
      <c r="K2" s="181"/>
      <c r="L2" s="181"/>
      <c r="M2" s="181"/>
      <c r="N2" s="182"/>
      <c r="R2" s="119" t="s">
        <v>0</v>
      </c>
      <c r="S2" s="22" t="s">
        <v>1</v>
      </c>
      <c r="T2" s="22" t="s">
        <v>7</v>
      </c>
      <c r="U2" s="117" t="s">
        <v>4</v>
      </c>
      <c r="V2" s="117" t="s">
        <v>5</v>
      </c>
      <c r="W2" s="117" t="s">
        <v>6</v>
      </c>
      <c r="X2" s="136" t="s">
        <v>33</v>
      </c>
      <c r="Y2" s="118" t="s">
        <v>2</v>
      </c>
      <c r="Z2" s="22" t="s">
        <v>3</v>
      </c>
      <c r="AA2" s="180" t="s">
        <v>8</v>
      </c>
      <c r="AB2" s="181"/>
      <c r="AC2" s="181"/>
      <c r="AD2" s="181"/>
      <c r="AE2" s="182"/>
    </row>
    <row r="3" spans="2:31" x14ac:dyDescent="0.2">
      <c r="B3" s="27">
        <v>1</v>
      </c>
      <c r="C3" s="28">
        <v>44337</v>
      </c>
      <c r="D3" s="29">
        <v>0.5</v>
      </c>
      <c r="E3" s="30" t="s">
        <v>20</v>
      </c>
      <c r="F3" s="30" t="s">
        <v>20</v>
      </c>
      <c r="G3" s="30" t="s">
        <v>20</v>
      </c>
      <c r="H3" s="7">
        <v>28.4</v>
      </c>
      <c r="I3" s="7">
        <v>0</v>
      </c>
      <c r="J3" s="130">
        <v>-12</v>
      </c>
      <c r="K3" s="31">
        <v>3.2</v>
      </c>
      <c r="L3" s="130">
        <v>-15</v>
      </c>
      <c r="M3" s="31">
        <v>26.4</v>
      </c>
      <c r="N3" s="131">
        <v>10.5</v>
      </c>
      <c r="R3" s="27">
        <v>1</v>
      </c>
      <c r="S3" s="28">
        <v>44337</v>
      </c>
      <c r="T3" s="29">
        <v>0.5</v>
      </c>
      <c r="U3" s="30" t="s">
        <v>20</v>
      </c>
      <c r="V3" s="30" t="s">
        <v>20</v>
      </c>
      <c r="W3" s="30" t="s">
        <v>20</v>
      </c>
      <c r="X3" s="7">
        <v>1</v>
      </c>
      <c r="Y3" s="7">
        <v>28.4</v>
      </c>
      <c r="Z3" s="7">
        <v>0</v>
      </c>
      <c r="AA3" s="130">
        <v>-12</v>
      </c>
      <c r="AB3" s="31">
        <v>3.2</v>
      </c>
      <c r="AC3" s="130">
        <v>-15</v>
      </c>
      <c r="AD3" s="31">
        <v>26.4</v>
      </c>
      <c r="AE3" s="131">
        <v>10.5</v>
      </c>
    </row>
    <row r="4" spans="2:31" x14ac:dyDescent="0.2">
      <c r="B4" s="2">
        <v>2</v>
      </c>
      <c r="C4" s="4">
        <v>44337</v>
      </c>
      <c r="D4" s="5">
        <v>0.67708333333333337</v>
      </c>
      <c r="E4" s="15" t="s">
        <v>21</v>
      </c>
      <c r="F4" s="15" t="s">
        <v>21</v>
      </c>
      <c r="G4" s="15" t="s">
        <v>21</v>
      </c>
      <c r="H4" s="6">
        <v>53</v>
      </c>
      <c r="I4" s="1">
        <v>6</v>
      </c>
      <c r="J4" s="25">
        <v>37.799999999999997</v>
      </c>
      <c r="K4" s="25">
        <v>41.7</v>
      </c>
      <c r="L4" s="25">
        <v>37.799999999999997</v>
      </c>
      <c r="M4" s="25">
        <v>53</v>
      </c>
      <c r="N4" s="77">
        <v>26</v>
      </c>
      <c r="R4" s="2">
        <v>2</v>
      </c>
      <c r="S4" s="4">
        <v>44337</v>
      </c>
      <c r="T4" s="5">
        <v>0.67708333333333337</v>
      </c>
      <c r="U4" s="15" t="s">
        <v>21</v>
      </c>
      <c r="V4" s="15" t="s">
        <v>21</v>
      </c>
      <c r="W4" s="15" t="s">
        <v>21</v>
      </c>
      <c r="X4" s="1">
        <v>0</v>
      </c>
      <c r="Y4" s="6">
        <v>53</v>
      </c>
      <c r="Z4" s="1">
        <v>6</v>
      </c>
      <c r="AA4" s="25">
        <v>37.799999999999997</v>
      </c>
      <c r="AB4" s="25">
        <v>41.7</v>
      </c>
      <c r="AC4" s="25">
        <v>37.799999999999997</v>
      </c>
      <c r="AD4" s="25">
        <v>53</v>
      </c>
      <c r="AE4" s="77">
        <v>26</v>
      </c>
    </row>
    <row r="5" spans="2:31" x14ac:dyDescent="0.2">
      <c r="B5" s="2">
        <v>3</v>
      </c>
      <c r="C5" s="4">
        <v>44342</v>
      </c>
      <c r="D5" s="5">
        <v>0.64583333333333337</v>
      </c>
      <c r="E5" s="15" t="s">
        <v>21</v>
      </c>
      <c r="F5" s="15" t="s">
        <v>21</v>
      </c>
      <c r="G5" s="15" t="s">
        <v>21</v>
      </c>
      <c r="H5" s="6">
        <v>31.4</v>
      </c>
      <c r="I5" s="6">
        <v>4.3</v>
      </c>
      <c r="J5" s="25">
        <v>43.3</v>
      </c>
      <c r="K5" s="25">
        <v>29.2</v>
      </c>
      <c r="L5" s="25">
        <v>0.5</v>
      </c>
      <c r="M5" s="25">
        <v>20.100000000000001</v>
      </c>
      <c r="N5" s="77">
        <v>17</v>
      </c>
      <c r="R5" s="2">
        <v>3</v>
      </c>
      <c r="S5" s="4">
        <v>44342</v>
      </c>
      <c r="T5" s="5">
        <v>0.64583333333333337</v>
      </c>
      <c r="U5" s="15" t="s">
        <v>21</v>
      </c>
      <c r="V5" s="15" t="s">
        <v>21</v>
      </c>
      <c r="W5" s="15" t="s">
        <v>21</v>
      </c>
      <c r="X5" s="1">
        <v>1</v>
      </c>
      <c r="Y5" s="6">
        <v>31.4</v>
      </c>
      <c r="Z5" s="6">
        <v>4.3</v>
      </c>
      <c r="AA5" s="25">
        <v>43.3</v>
      </c>
      <c r="AB5" s="25">
        <v>29.2</v>
      </c>
      <c r="AC5" s="25">
        <v>0.5</v>
      </c>
      <c r="AD5" s="25">
        <v>20.100000000000001</v>
      </c>
      <c r="AE5" s="77">
        <v>17</v>
      </c>
    </row>
    <row r="6" spans="2:31" ht="15.75" customHeight="1" x14ac:dyDescent="0.2">
      <c r="B6" s="2">
        <v>4</v>
      </c>
      <c r="C6" s="4">
        <v>44349</v>
      </c>
      <c r="D6" s="5">
        <v>0.42708333333333331</v>
      </c>
      <c r="E6" s="15" t="s">
        <v>21</v>
      </c>
      <c r="F6" s="15" t="s">
        <v>21</v>
      </c>
      <c r="G6" s="15" t="s">
        <v>21</v>
      </c>
      <c r="H6" s="6">
        <v>17.899999999999999</v>
      </c>
      <c r="I6" s="6">
        <v>6.4</v>
      </c>
      <c r="J6" s="26">
        <v>-4.5999999999999996</v>
      </c>
      <c r="K6" s="25">
        <v>0</v>
      </c>
      <c r="L6" s="26">
        <v>-4.5999999999999996</v>
      </c>
      <c r="M6" s="26">
        <v>-4.5999999999999996</v>
      </c>
      <c r="N6" s="79">
        <v>-0.5</v>
      </c>
      <c r="R6" s="2">
        <v>4</v>
      </c>
      <c r="S6" s="4">
        <v>44349</v>
      </c>
      <c r="T6" s="5">
        <v>0.42708333333333331</v>
      </c>
      <c r="U6" s="15" t="s">
        <v>21</v>
      </c>
      <c r="V6" s="15" t="s">
        <v>21</v>
      </c>
      <c r="W6" s="15" t="s">
        <v>21</v>
      </c>
      <c r="X6" s="1">
        <v>1</v>
      </c>
      <c r="Y6" s="6">
        <v>17.899999999999999</v>
      </c>
      <c r="Z6" s="6">
        <v>6.4</v>
      </c>
      <c r="AA6" s="26">
        <v>-4.5999999999999996</v>
      </c>
      <c r="AB6" s="25">
        <v>0</v>
      </c>
      <c r="AC6" s="26">
        <v>-4.5999999999999996</v>
      </c>
      <c r="AD6" s="26">
        <v>-4.5999999999999996</v>
      </c>
      <c r="AE6" s="79">
        <v>-0.5</v>
      </c>
    </row>
    <row r="7" spans="2:31" x14ac:dyDescent="0.2">
      <c r="B7" s="2">
        <v>5</v>
      </c>
      <c r="C7" s="4">
        <v>44350</v>
      </c>
      <c r="D7" s="5">
        <v>0.64583333333333337</v>
      </c>
      <c r="E7" s="15" t="s">
        <v>21</v>
      </c>
      <c r="F7" s="15" t="s">
        <v>21</v>
      </c>
      <c r="G7" s="15" t="s">
        <v>21</v>
      </c>
      <c r="H7" s="6">
        <v>73</v>
      </c>
      <c r="I7" s="6">
        <v>10</v>
      </c>
      <c r="J7" s="25">
        <v>60.1</v>
      </c>
      <c r="K7" s="25">
        <v>66</v>
      </c>
      <c r="L7" s="25">
        <v>60.1</v>
      </c>
      <c r="M7" s="25">
        <v>70.599999999999994</v>
      </c>
      <c r="N7" s="77">
        <v>45</v>
      </c>
      <c r="R7" s="2">
        <v>5</v>
      </c>
      <c r="S7" s="4">
        <v>44350</v>
      </c>
      <c r="T7" s="5">
        <v>0.64583333333333337</v>
      </c>
      <c r="U7" s="15" t="s">
        <v>21</v>
      </c>
      <c r="V7" s="15" t="s">
        <v>21</v>
      </c>
      <c r="W7" s="15" t="s">
        <v>21</v>
      </c>
      <c r="X7" s="1">
        <v>1</v>
      </c>
      <c r="Y7" s="6">
        <v>73</v>
      </c>
      <c r="Z7" s="6">
        <v>10</v>
      </c>
      <c r="AA7" s="25">
        <v>60.1</v>
      </c>
      <c r="AB7" s="25">
        <v>66</v>
      </c>
      <c r="AC7" s="25">
        <v>60.1</v>
      </c>
      <c r="AD7" s="25">
        <v>70.599999999999994</v>
      </c>
      <c r="AE7" s="77">
        <v>45</v>
      </c>
    </row>
    <row r="8" spans="2:31" x14ac:dyDescent="0.2">
      <c r="B8" s="2">
        <v>6</v>
      </c>
      <c r="C8" s="4">
        <v>44351</v>
      </c>
      <c r="D8" s="5">
        <v>0.63541666666666663</v>
      </c>
      <c r="E8" s="16" t="s">
        <v>20</v>
      </c>
      <c r="F8" s="16" t="s">
        <v>20</v>
      </c>
      <c r="G8" s="16" t="s">
        <v>20</v>
      </c>
      <c r="H8" s="6">
        <v>60</v>
      </c>
      <c r="I8" s="6">
        <v>8.4</v>
      </c>
      <c r="J8" s="25">
        <v>23.5</v>
      </c>
      <c r="K8" s="25">
        <v>36</v>
      </c>
      <c r="L8" s="25">
        <v>28.8</v>
      </c>
      <c r="M8" s="25">
        <v>45.4</v>
      </c>
      <c r="N8" s="77">
        <v>43</v>
      </c>
      <c r="R8" s="2">
        <v>6</v>
      </c>
      <c r="S8" s="4">
        <v>44351</v>
      </c>
      <c r="T8" s="5">
        <v>0.63541666666666663</v>
      </c>
      <c r="U8" s="16" t="s">
        <v>20</v>
      </c>
      <c r="V8" s="16" t="s">
        <v>20</v>
      </c>
      <c r="W8" s="16" t="s">
        <v>20</v>
      </c>
      <c r="X8" s="1">
        <v>1</v>
      </c>
      <c r="Y8" s="6">
        <v>60</v>
      </c>
      <c r="Z8" s="6">
        <v>8.4</v>
      </c>
      <c r="AA8" s="25">
        <v>23.5</v>
      </c>
      <c r="AB8" s="25">
        <v>36</v>
      </c>
      <c r="AC8" s="25">
        <v>28.8</v>
      </c>
      <c r="AD8" s="25">
        <v>45.4</v>
      </c>
      <c r="AE8" s="77">
        <v>43</v>
      </c>
    </row>
    <row r="9" spans="2:31" x14ac:dyDescent="0.2">
      <c r="B9" s="2">
        <v>7</v>
      </c>
      <c r="C9" s="4">
        <v>44356</v>
      </c>
      <c r="D9" s="5">
        <v>0.59375</v>
      </c>
      <c r="E9" s="15" t="s">
        <v>21</v>
      </c>
      <c r="F9" s="15" t="s">
        <v>21</v>
      </c>
      <c r="G9" s="15" t="s">
        <v>21</v>
      </c>
      <c r="H9" s="6">
        <v>61.2</v>
      </c>
      <c r="I9" s="6">
        <v>7.2</v>
      </c>
      <c r="J9" s="25">
        <v>56</v>
      </c>
      <c r="K9" s="25">
        <v>58</v>
      </c>
      <c r="L9" s="25">
        <v>56</v>
      </c>
      <c r="M9" s="25" t="s">
        <v>24</v>
      </c>
      <c r="N9" s="77">
        <v>16.8</v>
      </c>
      <c r="R9" s="2">
        <v>7</v>
      </c>
      <c r="S9" s="4">
        <v>44356</v>
      </c>
      <c r="T9" s="5">
        <v>0.59375</v>
      </c>
      <c r="U9" s="15" t="s">
        <v>21</v>
      </c>
      <c r="V9" s="15" t="s">
        <v>21</v>
      </c>
      <c r="W9" s="15" t="s">
        <v>21</v>
      </c>
      <c r="X9" s="1">
        <v>1</v>
      </c>
      <c r="Y9" s="6">
        <v>61.2</v>
      </c>
      <c r="Z9" s="6">
        <v>7.2</v>
      </c>
      <c r="AA9" s="25">
        <v>56</v>
      </c>
      <c r="AB9" s="25">
        <v>58</v>
      </c>
      <c r="AC9" s="25">
        <v>56</v>
      </c>
      <c r="AD9" s="25" t="s">
        <v>24</v>
      </c>
      <c r="AE9" s="77">
        <v>16.8</v>
      </c>
    </row>
    <row r="10" spans="2:31" x14ac:dyDescent="0.2">
      <c r="B10" s="2">
        <v>8</v>
      </c>
      <c r="C10" s="4">
        <v>44357</v>
      </c>
      <c r="D10" s="5">
        <v>0.44791666666666669</v>
      </c>
      <c r="E10" s="15" t="s">
        <v>21</v>
      </c>
      <c r="F10" s="15" t="s">
        <v>21</v>
      </c>
      <c r="G10" s="15" t="s">
        <v>21</v>
      </c>
      <c r="H10" s="6">
        <v>8.1999999999999993</v>
      </c>
      <c r="I10" s="6">
        <v>6.6</v>
      </c>
      <c r="J10" s="26">
        <v>-17.8</v>
      </c>
      <c r="K10" s="26">
        <v>-10.1</v>
      </c>
      <c r="L10" s="26">
        <v>-17.8</v>
      </c>
      <c r="M10" s="25">
        <v>7.8</v>
      </c>
      <c r="N10" s="79">
        <v>-6.6</v>
      </c>
      <c r="R10" s="2">
        <v>8</v>
      </c>
      <c r="S10" s="4">
        <v>44357</v>
      </c>
      <c r="T10" s="5">
        <v>0.44791666666666669</v>
      </c>
      <c r="U10" s="15" t="s">
        <v>21</v>
      </c>
      <c r="V10" s="15" t="s">
        <v>21</v>
      </c>
      <c r="W10" s="15" t="s">
        <v>21</v>
      </c>
      <c r="X10" s="1">
        <v>1</v>
      </c>
      <c r="Y10" s="6">
        <v>8.1999999999999993</v>
      </c>
      <c r="Z10" s="6">
        <v>6.6</v>
      </c>
      <c r="AA10" s="26">
        <v>-17.8</v>
      </c>
      <c r="AB10" s="26">
        <v>-10.1</v>
      </c>
      <c r="AC10" s="26">
        <v>-17.8</v>
      </c>
      <c r="AD10" s="25">
        <v>7.8</v>
      </c>
      <c r="AE10" s="79">
        <v>-6.6</v>
      </c>
    </row>
    <row r="11" spans="2:31" x14ac:dyDescent="0.2">
      <c r="B11" s="2">
        <v>9</v>
      </c>
      <c r="C11" s="4">
        <v>44362</v>
      </c>
      <c r="D11" s="5">
        <v>0.41666666666666669</v>
      </c>
      <c r="E11" s="15" t="s">
        <v>21</v>
      </c>
      <c r="F11" s="15" t="s">
        <v>21</v>
      </c>
      <c r="G11" s="15" t="s">
        <v>21</v>
      </c>
      <c r="H11" s="6">
        <v>76</v>
      </c>
      <c r="I11" s="6">
        <v>9</v>
      </c>
      <c r="J11" s="25">
        <v>38.9</v>
      </c>
      <c r="K11" s="25" t="s">
        <v>25</v>
      </c>
      <c r="L11" s="25">
        <v>38.9</v>
      </c>
      <c r="M11" s="25" t="s">
        <v>26</v>
      </c>
      <c r="N11" s="77">
        <v>26</v>
      </c>
      <c r="R11" s="2">
        <v>9</v>
      </c>
      <c r="S11" s="4">
        <v>44362</v>
      </c>
      <c r="T11" s="5">
        <v>0.41666666666666669</v>
      </c>
      <c r="U11" s="15" t="s">
        <v>21</v>
      </c>
      <c r="V11" s="15" t="s">
        <v>21</v>
      </c>
      <c r="W11" s="15" t="s">
        <v>21</v>
      </c>
      <c r="X11" s="1">
        <v>1</v>
      </c>
      <c r="Y11" s="6">
        <v>76</v>
      </c>
      <c r="Z11" s="6">
        <v>9</v>
      </c>
      <c r="AA11" s="25">
        <v>38.9</v>
      </c>
      <c r="AB11" s="25" t="s">
        <v>25</v>
      </c>
      <c r="AC11" s="25">
        <v>38.9</v>
      </c>
      <c r="AD11" s="25" t="s">
        <v>26</v>
      </c>
      <c r="AE11" s="77">
        <v>26</v>
      </c>
    </row>
    <row r="12" spans="2:31" x14ac:dyDescent="0.2">
      <c r="B12" s="2">
        <v>10</v>
      </c>
      <c r="C12" s="4">
        <v>44363</v>
      </c>
      <c r="D12" s="5">
        <v>0.40625</v>
      </c>
      <c r="E12" s="16" t="s">
        <v>20</v>
      </c>
      <c r="F12" s="16" t="s">
        <v>20</v>
      </c>
      <c r="G12" s="16" t="s">
        <v>20</v>
      </c>
      <c r="H12" s="6">
        <v>14</v>
      </c>
      <c r="I12" s="6">
        <v>3.2</v>
      </c>
      <c r="J12" s="26">
        <v>-2.2000000000000002</v>
      </c>
      <c r="K12" s="26">
        <v>-5.9</v>
      </c>
      <c r="L12" s="26">
        <v>-7.3</v>
      </c>
      <c r="M12" s="25">
        <v>15.3</v>
      </c>
      <c r="N12" s="77">
        <v>1</v>
      </c>
      <c r="R12" s="2">
        <v>10</v>
      </c>
      <c r="S12" s="4">
        <v>44363</v>
      </c>
      <c r="T12" s="5">
        <v>0.40625</v>
      </c>
      <c r="U12" s="16" t="s">
        <v>20</v>
      </c>
      <c r="V12" s="16" t="s">
        <v>20</v>
      </c>
      <c r="W12" s="16" t="s">
        <v>20</v>
      </c>
      <c r="X12" s="1">
        <v>1</v>
      </c>
      <c r="Y12" s="6">
        <v>14</v>
      </c>
      <c r="Z12" s="6">
        <v>3.2</v>
      </c>
      <c r="AA12" s="26">
        <v>-2.2000000000000002</v>
      </c>
      <c r="AB12" s="26">
        <v>-5.9</v>
      </c>
      <c r="AC12" s="26">
        <v>-7.3</v>
      </c>
      <c r="AD12" s="25">
        <v>15.3</v>
      </c>
      <c r="AE12" s="77">
        <v>1</v>
      </c>
    </row>
    <row r="13" spans="2:31" x14ac:dyDescent="0.2">
      <c r="B13" s="2">
        <v>11</v>
      </c>
      <c r="C13" s="4">
        <v>44865</v>
      </c>
      <c r="D13" s="5">
        <v>0.4375</v>
      </c>
      <c r="E13" s="15" t="s">
        <v>21</v>
      </c>
      <c r="F13" s="15" t="s">
        <v>21</v>
      </c>
      <c r="G13" s="15" t="s">
        <v>21</v>
      </c>
      <c r="H13" s="1">
        <v>122</v>
      </c>
      <c r="I13" s="6">
        <v>6.7</v>
      </c>
      <c r="J13" s="16">
        <v>70.8</v>
      </c>
      <c r="K13" s="25">
        <v>45</v>
      </c>
      <c r="L13" s="16">
        <v>70.8</v>
      </c>
      <c r="M13" s="16">
        <v>18.600000000000001</v>
      </c>
      <c r="N13" s="132">
        <v>24.8</v>
      </c>
      <c r="R13" s="2">
        <v>11</v>
      </c>
      <c r="S13" s="4">
        <v>44865</v>
      </c>
      <c r="T13" s="5">
        <v>0.4375</v>
      </c>
      <c r="U13" s="15" t="s">
        <v>21</v>
      </c>
      <c r="V13" s="15" t="s">
        <v>21</v>
      </c>
      <c r="W13" s="15" t="s">
        <v>21</v>
      </c>
      <c r="X13" s="1">
        <v>0</v>
      </c>
      <c r="Y13" s="1">
        <v>122</v>
      </c>
      <c r="Z13" s="6">
        <v>6.7</v>
      </c>
      <c r="AA13" s="16">
        <v>70.8</v>
      </c>
      <c r="AB13" s="25">
        <v>45</v>
      </c>
      <c r="AC13" s="16">
        <v>70.8</v>
      </c>
      <c r="AD13" s="16">
        <v>18.600000000000001</v>
      </c>
      <c r="AE13" s="132">
        <v>24.8</v>
      </c>
    </row>
    <row r="14" spans="2:31" x14ac:dyDescent="0.2">
      <c r="B14" s="2">
        <v>12</v>
      </c>
      <c r="C14" s="4">
        <v>44866</v>
      </c>
      <c r="D14" s="5">
        <v>0.73541666666666661</v>
      </c>
      <c r="E14" s="15" t="s">
        <v>21</v>
      </c>
      <c r="F14" s="15" t="s">
        <v>21</v>
      </c>
      <c r="G14" s="15" t="s">
        <v>21</v>
      </c>
      <c r="H14" s="1">
        <v>50</v>
      </c>
      <c r="I14" s="6">
        <v>19</v>
      </c>
      <c r="J14" s="25">
        <v>13</v>
      </c>
      <c r="K14" s="25">
        <v>2.5</v>
      </c>
      <c r="L14" s="25">
        <v>2.5</v>
      </c>
      <c r="M14" s="25">
        <v>27</v>
      </c>
      <c r="N14" s="77">
        <v>47</v>
      </c>
      <c r="R14" s="2">
        <v>12</v>
      </c>
      <c r="S14" s="4">
        <v>44866</v>
      </c>
      <c r="T14" s="5">
        <v>0.73541666666666661</v>
      </c>
      <c r="U14" s="15" t="s">
        <v>21</v>
      </c>
      <c r="V14" s="15" t="s">
        <v>21</v>
      </c>
      <c r="W14" s="15" t="s">
        <v>21</v>
      </c>
      <c r="X14" s="1">
        <v>1</v>
      </c>
      <c r="Y14" s="1">
        <v>50</v>
      </c>
      <c r="Z14" s="6">
        <v>19</v>
      </c>
      <c r="AA14" s="25">
        <v>13</v>
      </c>
      <c r="AB14" s="25">
        <v>2.5</v>
      </c>
      <c r="AC14" s="25">
        <v>2.5</v>
      </c>
      <c r="AD14" s="25">
        <v>27</v>
      </c>
      <c r="AE14" s="77">
        <v>47</v>
      </c>
    </row>
    <row r="15" spans="2:31" x14ac:dyDescent="0.2">
      <c r="B15" s="2">
        <v>13</v>
      </c>
      <c r="C15" s="4">
        <v>44867</v>
      </c>
      <c r="D15" s="5">
        <v>0.71458333333333324</v>
      </c>
      <c r="E15" s="15" t="s">
        <v>21</v>
      </c>
      <c r="F15" s="15" t="s">
        <v>21</v>
      </c>
      <c r="G15" s="15" t="s">
        <v>21</v>
      </c>
      <c r="H15" s="1">
        <v>33.700000000000003</v>
      </c>
      <c r="I15" s="6">
        <v>3.5</v>
      </c>
      <c r="J15" s="25">
        <v>10.3</v>
      </c>
      <c r="K15" s="25">
        <v>13.6</v>
      </c>
      <c r="L15" s="25">
        <v>13.6</v>
      </c>
      <c r="M15" s="25">
        <v>35</v>
      </c>
      <c r="N15" s="77">
        <v>6.5</v>
      </c>
      <c r="R15" s="2">
        <v>13</v>
      </c>
      <c r="S15" s="4">
        <v>44867</v>
      </c>
      <c r="T15" s="5">
        <v>0.71458333333333324</v>
      </c>
      <c r="U15" s="15" t="s">
        <v>21</v>
      </c>
      <c r="V15" s="15" t="s">
        <v>21</v>
      </c>
      <c r="W15" s="15" t="s">
        <v>21</v>
      </c>
      <c r="X15" s="1">
        <v>1</v>
      </c>
      <c r="Y15" s="1">
        <v>33.700000000000003</v>
      </c>
      <c r="Z15" s="6">
        <v>3.5</v>
      </c>
      <c r="AA15" s="25">
        <v>10.3</v>
      </c>
      <c r="AB15" s="25">
        <v>13.6</v>
      </c>
      <c r="AC15" s="25">
        <v>13.6</v>
      </c>
      <c r="AD15" s="25">
        <v>35</v>
      </c>
      <c r="AE15" s="77">
        <v>6.5</v>
      </c>
    </row>
    <row r="16" spans="2:31" x14ac:dyDescent="0.2">
      <c r="B16" s="2">
        <v>14</v>
      </c>
      <c r="C16" s="4">
        <v>44868</v>
      </c>
      <c r="D16" s="5">
        <v>0.40763888888888888</v>
      </c>
      <c r="E16" s="15" t="s">
        <v>21</v>
      </c>
      <c r="F16" s="15" t="s">
        <v>21</v>
      </c>
      <c r="G16" s="15" t="s">
        <v>21</v>
      </c>
      <c r="H16" s="1">
        <v>229</v>
      </c>
      <c r="I16" s="6">
        <v>2.1</v>
      </c>
      <c r="J16" s="25">
        <v>174</v>
      </c>
      <c r="K16" s="25">
        <v>152</v>
      </c>
      <c r="L16" s="25">
        <v>174</v>
      </c>
      <c r="M16" s="25">
        <v>118</v>
      </c>
      <c r="N16" s="77">
        <v>123</v>
      </c>
      <c r="R16" s="2">
        <v>14</v>
      </c>
      <c r="S16" s="4">
        <v>44868</v>
      </c>
      <c r="T16" s="5">
        <v>0.40763888888888888</v>
      </c>
      <c r="U16" s="15" t="s">
        <v>21</v>
      </c>
      <c r="V16" s="15" t="s">
        <v>21</v>
      </c>
      <c r="W16" s="15" t="s">
        <v>21</v>
      </c>
      <c r="X16" s="1">
        <v>1</v>
      </c>
      <c r="Y16" s="1">
        <v>229</v>
      </c>
      <c r="Z16" s="6">
        <v>2.1</v>
      </c>
      <c r="AA16" s="25">
        <v>174</v>
      </c>
      <c r="AB16" s="25">
        <v>152</v>
      </c>
      <c r="AC16" s="25">
        <v>174</v>
      </c>
      <c r="AD16" s="25">
        <v>118</v>
      </c>
      <c r="AE16" s="77">
        <v>123</v>
      </c>
    </row>
    <row r="17" spans="2:31" x14ac:dyDescent="0.2">
      <c r="B17" s="2">
        <v>15</v>
      </c>
      <c r="C17" s="4">
        <v>44869</v>
      </c>
      <c r="D17" s="5">
        <v>0.66875000000000007</v>
      </c>
      <c r="E17" s="16" t="s">
        <v>20</v>
      </c>
      <c r="F17" s="16" t="s">
        <v>20</v>
      </c>
      <c r="G17" s="16" t="s">
        <v>20</v>
      </c>
      <c r="H17" s="1">
        <v>190</v>
      </c>
      <c r="I17" s="6">
        <v>38.700000000000003</v>
      </c>
      <c r="J17" s="25">
        <v>34.700000000000003</v>
      </c>
      <c r="K17" s="25">
        <v>24.7</v>
      </c>
      <c r="L17" s="25">
        <v>29</v>
      </c>
      <c r="M17" s="25">
        <v>61</v>
      </c>
      <c r="N17" s="133">
        <v>-32</v>
      </c>
      <c r="R17" s="2">
        <v>15</v>
      </c>
      <c r="S17" s="4">
        <v>44869</v>
      </c>
      <c r="T17" s="5">
        <v>0.66875000000000007</v>
      </c>
      <c r="U17" s="16" t="s">
        <v>20</v>
      </c>
      <c r="V17" s="16" t="s">
        <v>20</v>
      </c>
      <c r="W17" s="16" t="s">
        <v>20</v>
      </c>
      <c r="X17" s="1">
        <v>1</v>
      </c>
      <c r="Y17" s="1">
        <v>190</v>
      </c>
      <c r="Z17" s="6">
        <v>38.700000000000003</v>
      </c>
      <c r="AA17" s="25">
        <v>34.700000000000003</v>
      </c>
      <c r="AB17" s="25">
        <v>24.7</v>
      </c>
      <c r="AC17" s="25">
        <v>29</v>
      </c>
      <c r="AD17" s="25">
        <v>61</v>
      </c>
      <c r="AE17" s="133">
        <v>-32</v>
      </c>
    </row>
    <row r="18" spans="2:31" x14ac:dyDescent="0.2">
      <c r="B18" s="2">
        <v>16</v>
      </c>
      <c r="C18" s="4">
        <v>44872</v>
      </c>
      <c r="D18" s="5">
        <v>0.44791666666666669</v>
      </c>
      <c r="E18" s="16" t="s">
        <v>20</v>
      </c>
      <c r="F18" s="16" t="s">
        <v>20</v>
      </c>
      <c r="G18" s="16" t="s">
        <v>20</v>
      </c>
      <c r="H18" s="1">
        <v>152</v>
      </c>
      <c r="I18" s="6">
        <v>5</v>
      </c>
      <c r="J18" s="25">
        <v>44</v>
      </c>
      <c r="K18" s="25">
        <v>37</v>
      </c>
      <c r="L18" s="25">
        <v>37</v>
      </c>
      <c r="M18" s="25">
        <v>124</v>
      </c>
      <c r="N18" s="77">
        <v>49</v>
      </c>
      <c r="R18" s="2">
        <v>16</v>
      </c>
      <c r="S18" s="4">
        <v>44872</v>
      </c>
      <c r="T18" s="5">
        <v>0.44791666666666669</v>
      </c>
      <c r="U18" s="16" t="s">
        <v>20</v>
      </c>
      <c r="V18" s="16" t="s">
        <v>20</v>
      </c>
      <c r="W18" s="16" t="s">
        <v>20</v>
      </c>
      <c r="X18" s="1">
        <v>1</v>
      </c>
      <c r="Y18" s="1">
        <v>152</v>
      </c>
      <c r="Z18" s="6">
        <v>5</v>
      </c>
      <c r="AA18" s="25">
        <v>44</v>
      </c>
      <c r="AB18" s="25">
        <v>37</v>
      </c>
      <c r="AC18" s="25">
        <v>37</v>
      </c>
      <c r="AD18" s="25">
        <v>124</v>
      </c>
      <c r="AE18" s="77">
        <v>49</v>
      </c>
    </row>
    <row r="19" spans="2:31" x14ac:dyDescent="0.2">
      <c r="B19" s="2">
        <v>17</v>
      </c>
      <c r="C19" s="4">
        <v>44873</v>
      </c>
      <c r="D19" s="5">
        <v>0.6972222222222223</v>
      </c>
      <c r="E19" s="16" t="s">
        <v>20</v>
      </c>
      <c r="F19" s="16" t="s">
        <v>20</v>
      </c>
      <c r="G19" s="16" t="s">
        <v>20</v>
      </c>
      <c r="H19" s="6">
        <v>121</v>
      </c>
      <c r="I19" s="6">
        <v>15</v>
      </c>
      <c r="J19" s="25">
        <v>53</v>
      </c>
      <c r="K19" s="25">
        <v>67</v>
      </c>
      <c r="L19" s="25">
        <v>76</v>
      </c>
      <c r="M19" s="25">
        <v>58</v>
      </c>
      <c r="N19" s="133">
        <v>-99.6</v>
      </c>
      <c r="R19" s="2">
        <v>17</v>
      </c>
      <c r="S19" s="4">
        <v>44873</v>
      </c>
      <c r="T19" s="5">
        <v>0.6972222222222223</v>
      </c>
      <c r="U19" s="16" t="s">
        <v>20</v>
      </c>
      <c r="V19" s="16" t="s">
        <v>20</v>
      </c>
      <c r="W19" s="16" t="s">
        <v>20</v>
      </c>
      <c r="X19" s="1">
        <v>1</v>
      </c>
      <c r="Y19" s="6">
        <v>121</v>
      </c>
      <c r="Z19" s="6">
        <v>15</v>
      </c>
      <c r="AA19" s="25">
        <v>53</v>
      </c>
      <c r="AB19" s="25">
        <v>67</v>
      </c>
      <c r="AC19" s="25">
        <v>76</v>
      </c>
      <c r="AD19" s="25">
        <v>58</v>
      </c>
      <c r="AE19" s="133">
        <v>-99.6</v>
      </c>
    </row>
    <row r="20" spans="2:31" x14ac:dyDescent="0.2">
      <c r="B20" s="2">
        <v>18</v>
      </c>
      <c r="C20" s="4">
        <v>44874</v>
      </c>
      <c r="D20" s="5">
        <v>0.47916666666666669</v>
      </c>
      <c r="E20" s="15" t="s">
        <v>21</v>
      </c>
      <c r="F20" s="15" t="s">
        <v>21</v>
      </c>
      <c r="G20" s="15" t="s">
        <v>21</v>
      </c>
      <c r="H20" s="1">
        <v>173</v>
      </c>
      <c r="I20" s="6">
        <v>6</v>
      </c>
      <c r="J20" s="25">
        <v>148</v>
      </c>
      <c r="K20" s="25">
        <v>94.8</v>
      </c>
      <c r="L20" s="25">
        <v>148</v>
      </c>
      <c r="M20" s="25">
        <v>69</v>
      </c>
      <c r="N20" s="77">
        <v>51.3</v>
      </c>
      <c r="R20" s="2">
        <v>18</v>
      </c>
      <c r="S20" s="4">
        <v>44874</v>
      </c>
      <c r="T20" s="5">
        <v>0.47916666666666669</v>
      </c>
      <c r="U20" s="15" t="s">
        <v>21</v>
      </c>
      <c r="V20" s="15" t="s">
        <v>21</v>
      </c>
      <c r="W20" s="15" t="s">
        <v>21</v>
      </c>
      <c r="X20" s="1">
        <v>1</v>
      </c>
      <c r="Y20" s="1">
        <v>173</v>
      </c>
      <c r="Z20" s="6">
        <v>6</v>
      </c>
      <c r="AA20" s="25">
        <v>148</v>
      </c>
      <c r="AB20" s="25">
        <v>94.8</v>
      </c>
      <c r="AC20" s="25">
        <v>148</v>
      </c>
      <c r="AD20" s="25">
        <v>69</v>
      </c>
      <c r="AE20" s="77">
        <v>51.3</v>
      </c>
    </row>
    <row r="21" spans="2:31" x14ac:dyDescent="0.2">
      <c r="B21" s="2">
        <v>19</v>
      </c>
      <c r="C21" s="4">
        <v>44875</v>
      </c>
      <c r="D21" s="5">
        <v>0.61388888888888882</v>
      </c>
      <c r="E21" s="16" t="s">
        <v>20</v>
      </c>
      <c r="F21" s="16" t="s">
        <v>20</v>
      </c>
      <c r="G21" s="16" t="s">
        <v>20</v>
      </c>
      <c r="H21" s="6">
        <v>322</v>
      </c>
      <c r="I21" s="6">
        <v>11</v>
      </c>
      <c r="J21" s="25">
        <v>237</v>
      </c>
      <c r="K21" s="25">
        <v>237</v>
      </c>
      <c r="L21" s="25">
        <v>237</v>
      </c>
      <c r="M21" s="25">
        <v>160</v>
      </c>
      <c r="N21" s="78">
        <v>264</v>
      </c>
      <c r="R21" s="2">
        <v>19</v>
      </c>
      <c r="S21" s="4">
        <v>44875</v>
      </c>
      <c r="T21" s="5">
        <v>0.61388888888888882</v>
      </c>
      <c r="U21" s="16" t="s">
        <v>20</v>
      </c>
      <c r="V21" s="16" t="s">
        <v>20</v>
      </c>
      <c r="W21" s="16" t="s">
        <v>20</v>
      </c>
      <c r="X21" s="1">
        <v>1</v>
      </c>
      <c r="Y21" s="6">
        <v>322</v>
      </c>
      <c r="Z21" s="6">
        <v>11</v>
      </c>
      <c r="AA21" s="25">
        <v>237</v>
      </c>
      <c r="AB21" s="25">
        <v>237</v>
      </c>
      <c r="AC21" s="25">
        <v>237</v>
      </c>
      <c r="AD21" s="25">
        <v>160</v>
      </c>
      <c r="AE21" s="78">
        <v>264</v>
      </c>
    </row>
    <row r="22" spans="2:31" x14ac:dyDescent="0.2">
      <c r="B22" s="2">
        <v>20</v>
      </c>
      <c r="C22" s="4">
        <v>44876</v>
      </c>
      <c r="D22" s="5">
        <v>0.39583333333333331</v>
      </c>
      <c r="E22" s="16" t="s">
        <v>20</v>
      </c>
      <c r="F22" s="16" t="s">
        <v>20</v>
      </c>
      <c r="G22" s="16" t="s">
        <v>20</v>
      </c>
      <c r="H22" s="6">
        <v>128</v>
      </c>
      <c r="I22" s="6">
        <v>19.399999999999999</v>
      </c>
      <c r="J22" s="26">
        <v>-3.1</v>
      </c>
      <c r="K22" s="25">
        <v>0</v>
      </c>
      <c r="L22" s="25">
        <v>0</v>
      </c>
      <c r="M22" s="25">
        <v>104</v>
      </c>
      <c r="N22" s="77">
        <v>8.6</v>
      </c>
      <c r="R22" s="2">
        <v>20</v>
      </c>
      <c r="S22" s="4">
        <v>44876</v>
      </c>
      <c r="T22" s="5">
        <v>0.39583333333333331</v>
      </c>
      <c r="U22" s="16" t="s">
        <v>20</v>
      </c>
      <c r="V22" s="16" t="s">
        <v>20</v>
      </c>
      <c r="W22" s="16" t="s">
        <v>20</v>
      </c>
      <c r="X22" s="1">
        <v>1</v>
      </c>
      <c r="Y22" s="6">
        <v>128</v>
      </c>
      <c r="Z22" s="6">
        <v>19.399999999999999</v>
      </c>
      <c r="AA22" s="26">
        <v>-3.1</v>
      </c>
      <c r="AB22" s="25">
        <v>0</v>
      </c>
      <c r="AC22" s="25">
        <v>0</v>
      </c>
      <c r="AD22" s="25">
        <v>104</v>
      </c>
      <c r="AE22" s="77">
        <v>8.6</v>
      </c>
    </row>
    <row r="23" spans="2:31" x14ac:dyDescent="0.2">
      <c r="B23" s="2">
        <v>21</v>
      </c>
      <c r="C23" s="4">
        <v>44880</v>
      </c>
      <c r="D23" s="5">
        <v>0.51041666666666663</v>
      </c>
      <c r="E23" s="16" t="s">
        <v>20</v>
      </c>
      <c r="F23" s="16" t="s">
        <v>20</v>
      </c>
      <c r="G23" s="16" t="s">
        <v>20</v>
      </c>
      <c r="H23" s="6">
        <v>193</v>
      </c>
      <c r="I23" s="6">
        <v>0</v>
      </c>
      <c r="J23" s="25">
        <v>68</v>
      </c>
      <c r="K23" s="25">
        <v>24</v>
      </c>
      <c r="L23" s="25">
        <v>68</v>
      </c>
      <c r="M23" s="25">
        <v>82</v>
      </c>
      <c r="N23" s="78">
        <v>26.5</v>
      </c>
      <c r="R23" s="2">
        <v>21</v>
      </c>
      <c r="S23" s="4">
        <v>44880</v>
      </c>
      <c r="T23" s="5">
        <v>0.51041666666666663</v>
      </c>
      <c r="U23" s="16" t="s">
        <v>20</v>
      </c>
      <c r="V23" s="16" t="s">
        <v>20</v>
      </c>
      <c r="W23" s="16" t="s">
        <v>20</v>
      </c>
      <c r="X23" s="1">
        <v>0</v>
      </c>
      <c r="Y23" s="6">
        <v>193</v>
      </c>
      <c r="Z23" s="6">
        <v>0</v>
      </c>
      <c r="AA23" s="25">
        <v>68</v>
      </c>
      <c r="AB23" s="25">
        <v>24</v>
      </c>
      <c r="AC23" s="25">
        <v>68</v>
      </c>
      <c r="AD23" s="25">
        <v>82</v>
      </c>
      <c r="AE23" s="78">
        <v>26.5</v>
      </c>
    </row>
    <row r="24" spans="2:31" x14ac:dyDescent="0.2">
      <c r="B24" s="2">
        <v>22</v>
      </c>
      <c r="C24" s="4">
        <v>44880</v>
      </c>
      <c r="D24" s="5">
        <v>0.73958333333333337</v>
      </c>
      <c r="E24" s="15" t="s">
        <v>21</v>
      </c>
      <c r="F24" s="15" t="s">
        <v>21</v>
      </c>
      <c r="G24" s="15" t="s">
        <v>21</v>
      </c>
      <c r="H24" s="6">
        <v>120</v>
      </c>
      <c r="I24" s="6">
        <v>1.2</v>
      </c>
      <c r="J24" s="25">
        <v>27.6</v>
      </c>
      <c r="K24" s="25">
        <v>27.6</v>
      </c>
      <c r="L24" s="25">
        <v>27.6</v>
      </c>
      <c r="M24" s="25">
        <v>89</v>
      </c>
      <c r="N24" s="77">
        <v>22.4</v>
      </c>
      <c r="R24" s="2">
        <v>22</v>
      </c>
      <c r="S24" s="4">
        <v>44880</v>
      </c>
      <c r="T24" s="5">
        <v>0.73958333333333337</v>
      </c>
      <c r="U24" s="15" t="s">
        <v>21</v>
      </c>
      <c r="V24" s="15" t="s">
        <v>21</v>
      </c>
      <c r="W24" s="15" t="s">
        <v>21</v>
      </c>
      <c r="X24" s="1">
        <v>0</v>
      </c>
      <c r="Y24" s="6">
        <v>120</v>
      </c>
      <c r="Z24" s="6">
        <v>1.2</v>
      </c>
      <c r="AA24" s="25">
        <v>27.6</v>
      </c>
      <c r="AB24" s="25">
        <v>27.6</v>
      </c>
      <c r="AC24" s="25">
        <v>27.6</v>
      </c>
      <c r="AD24" s="25">
        <v>89</v>
      </c>
      <c r="AE24" s="77">
        <v>22.4</v>
      </c>
    </row>
    <row r="25" spans="2:31" x14ac:dyDescent="0.2">
      <c r="B25" s="2">
        <v>23</v>
      </c>
      <c r="C25" s="4">
        <v>44881</v>
      </c>
      <c r="D25" s="5">
        <v>0.6694444444444444</v>
      </c>
      <c r="E25" s="15" t="s">
        <v>21</v>
      </c>
      <c r="F25" s="15" t="s">
        <v>21</v>
      </c>
      <c r="G25" s="15" t="s">
        <v>21</v>
      </c>
      <c r="H25" s="6">
        <v>30</v>
      </c>
      <c r="I25" s="6">
        <v>27.8</v>
      </c>
      <c r="J25" s="26">
        <v>-19</v>
      </c>
      <c r="K25" s="26">
        <v>-19</v>
      </c>
      <c r="L25" s="26">
        <v>-28</v>
      </c>
      <c r="M25" s="25">
        <v>26</v>
      </c>
      <c r="N25" s="133">
        <v>-3.2</v>
      </c>
      <c r="R25" s="2">
        <v>23</v>
      </c>
      <c r="S25" s="4">
        <v>44881</v>
      </c>
      <c r="T25" s="5">
        <v>0.6694444444444444</v>
      </c>
      <c r="U25" s="15" t="s">
        <v>21</v>
      </c>
      <c r="V25" s="15" t="s">
        <v>21</v>
      </c>
      <c r="W25" s="15" t="s">
        <v>21</v>
      </c>
      <c r="X25" s="1">
        <v>1</v>
      </c>
      <c r="Y25" s="6">
        <v>30</v>
      </c>
      <c r="Z25" s="6">
        <v>27.8</v>
      </c>
      <c r="AA25" s="26">
        <v>-19</v>
      </c>
      <c r="AB25" s="26">
        <v>-19</v>
      </c>
      <c r="AC25" s="26">
        <v>-28</v>
      </c>
      <c r="AD25" s="25">
        <v>26</v>
      </c>
      <c r="AE25" s="133">
        <v>-3.2</v>
      </c>
    </row>
    <row r="26" spans="2:31" x14ac:dyDescent="0.2">
      <c r="B26" s="2">
        <v>24</v>
      </c>
      <c r="C26" s="4">
        <v>44882</v>
      </c>
      <c r="D26" s="5">
        <v>0.47916666666666669</v>
      </c>
      <c r="E26" s="15" t="s">
        <v>21</v>
      </c>
      <c r="F26" s="15" t="s">
        <v>21</v>
      </c>
      <c r="G26" s="15" t="s">
        <v>21</v>
      </c>
      <c r="H26" s="6">
        <v>140</v>
      </c>
      <c r="I26" s="6">
        <v>0</v>
      </c>
      <c r="J26" s="25">
        <v>93</v>
      </c>
      <c r="K26" s="25">
        <v>89</v>
      </c>
      <c r="L26" s="25">
        <v>89</v>
      </c>
      <c r="M26" s="25">
        <v>88</v>
      </c>
      <c r="N26" s="77">
        <v>48.6</v>
      </c>
      <c r="R26" s="2">
        <v>24</v>
      </c>
      <c r="S26" s="4">
        <v>44882</v>
      </c>
      <c r="T26" s="5">
        <v>0.47916666666666669</v>
      </c>
      <c r="U26" s="15" t="s">
        <v>21</v>
      </c>
      <c r="V26" s="15" t="s">
        <v>21</v>
      </c>
      <c r="W26" s="15" t="s">
        <v>21</v>
      </c>
      <c r="X26" s="1">
        <v>1</v>
      </c>
      <c r="Y26" s="6">
        <v>140</v>
      </c>
      <c r="Z26" s="6">
        <v>0</v>
      </c>
      <c r="AA26" s="25">
        <v>93</v>
      </c>
      <c r="AB26" s="25">
        <v>89</v>
      </c>
      <c r="AC26" s="25">
        <v>89</v>
      </c>
      <c r="AD26" s="25">
        <v>88</v>
      </c>
      <c r="AE26" s="77">
        <v>48.6</v>
      </c>
    </row>
    <row r="27" spans="2:31" x14ac:dyDescent="0.2">
      <c r="B27" s="2">
        <v>25</v>
      </c>
      <c r="C27" s="4">
        <v>44887</v>
      </c>
      <c r="D27" s="5">
        <v>0.54166666666666663</v>
      </c>
      <c r="E27" s="16" t="s">
        <v>20</v>
      </c>
      <c r="F27" s="16" t="s">
        <v>20</v>
      </c>
      <c r="G27" s="16" t="s">
        <v>20</v>
      </c>
      <c r="H27" s="6">
        <v>218</v>
      </c>
      <c r="I27" s="6">
        <v>6.8</v>
      </c>
      <c r="J27" s="25">
        <v>6.5</v>
      </c>
      <c r="K27" s="25">
        <v>9.6999999999999993</v>
      </c>
      <c r="L27" s="25">
        <v>6.5</v>
      </c>
      <c r="M27" s="25">
        <v>39</v>
      </c>
      <c r="N27" s="78">
        <v>16.8</v>
      </c>
      <c r="R27" s="2">
        <v>25</v>
      </c>
      <c r="S27" s="4">
        <v>44887</v>
      </c>
      <c r="T27" s="5">
        <v>0.54166666666666663</v>
      </c>
      <c r="U27" s="16" t="s">
        <v>20</v>
      </c>
      <c r="V27" s="16" t="s">
        <v>20</v>
      </c>
      <c r="W27" s="16" t="s">
        <v>20</v>
      </c>
      <c r="X27" s="1">
        <v>0</v>
      </c>
      <c r="Y27" s="6">
        <v>218</v>
      </c>
      <c r="Z27" s="6">
        <v>6.8</v>
      </c>
      <c r="AA27" s="25">
        <v>6.5</v>
      </c>
      <c r="AB27" s="25">
        <v>9.6999999999999993</v>
      </c>
      <c r="AC27" s="25">
        <v>6.5</v>
      </c>
      <c r="AD27" s="25">
        <v>39</v>
      </c>
      <c r="AE27" s="78">
        <v>16.8</v>
      </c>
    </row>
    <row r="28" spans="2:31" x14ac:dyDescent="0.2">
      <c r="B28" s="2">
        <v>26</v>
      </c>
      <c r="C28" s="4">
        <v>44888</v>
      </c>
      <c r="D28" s="5">
        <v>0.48958333333333331</v>
      </c>
      <c r="E28" s="16" t="s">
        <v>20</v>
      </c>
      <c r="F28" s="16" t="s">
        <v>20</v>
      </c>
      <c r="G28" s="16" t="s">
        <v>20</v>
      </c>
      <c r="H28" s="6">
        <v>162</v>
      </c>
      <c r="I28" s="6">
        <v>15</v>
      </c>
      <c r="J28" s="25">
        <v>106.5</v>
      </c>
      <c r="K28" s="25">
        <v>119</v>
      </c>
      <c r="L28" s="25">
        <v>105</v>
      </c>
      <c r="M28" s="25">
        <v>44</v>
      </c>
      <c r="N28" s="79">
        <v>-12.8</v>
      </c>
      <c r="R28" s="2">
        <v>26</v>
      </c>
      <c r="S28" s="4">
        <v>44888</v>
      </c>
      <c r="T28" s="5">
        <v>0.48958333333333331</v>
      </c>
      <c r="U28" s="16" t="s">
        <v>20</v>
      </c>
      <c r="V28" s="16" t="s">
        <v>20</v>
      </c>
      <c r="W28" s="16" t="s">
        <v>20</v>
      </c>
      <c r="X28" s="1">
        <v>1</v>
      </c>
      <c r="Y28" s="6">
        <v>162</v>
      </c>
      <c r="Z28" s="6">
        <v>15</v>
      </c>
      <c r="AA28" s="25">
        <v>106.5</v>
      </c>
      <c r="AB28" s="25">
        <v>119</v>
      </c>
      <c r="AC28" s="25">
        <v>105</v>
      </c>
      <c r="AD28" s="25">
        <v>44</v>
      </c>
      <c r="AE28" s="79">
        <v>-12.8</v>
      </c>
    </row>
    <row r="29" spans="2:31" x14ac:dyDescent="0.2">
      <c r="B29" s="2">
        <v>27</v>
      </c>
      <c r="C29" s="4">
        <v>44889</v>
      </c>
      <c r="D29" s="5">
        <v>0.53125</v>
      </c>
      <c r="E29" s="16" t="s">
        <v>20</v>
      </c>
      <c r="F29" s="16" t="s">
        <v>20</v>
      </c>
      <c r="G29" s="16" t="s">
        <v>20</v>
      </c>
      <c r="H29" s="6">
        <v>49</v>
      </c>
      <c r="I29" s="6">
        <v>16.399999999999999</v>
      </c>
      <c r="J29" s="25">
        <v>17.3</v>
      </c>
      <c r="K29" s="25">
        <v>22</v>
      </c>
      <c r="L29" s="25">
        <v>17.3</v>
      </c>
      <c r="M29" s="25">
        <v>25</v>
      </c>
      <c r="N29" s="133">
        <v>-14.3</v>
      </c>
      <c r="R29" s="2">
        <v>27</v>
      </c>
      <c r="S29" s="4">
        <v>44889</v>
      </c>
      <c r="T29" s="5">
        <v>0.53125</v>
      </c>
      <c r="U29" s="16" t="s">
        <v>20</v>
      </c>
      <c r="V29" s="16" t="s">
        <v>20</v>
      </c>
      <c r="W29" s="16" t="s">
        <v>20</v>
      </c>
      <c r="X29" s="1">
        <v>1</v>
      </c>
      <c r="Y29" s="6">
        <v>49</v>
      </c>
      <c r="Z29" s="6">
        <v>16.399999999999999</v>
      </c>
      <c r="AA29" s="25">
        <v>17.3</v>
      </c>
      <c r="AB29" s="25">
        <v>22</v>
      </c>
      <c r="AC29" s="25">
        <v>17.3</v>
      </c>
      <c r="AD29" s="25">
        <v>25</v>
      </c>
      <c r="AE29" s="133">
        <v>-14.3</v>
      </c>
    </row>
    <row r="30" spans="2:31" x14ac:dyDescent="0.2">
      <c r="B30" s="2">
        <v>28</v>
      </c>
      <c r="C30" s="4">
        <v>44890</v>
      </c>
      <c r="D30" s="5">
        <v>0.48958333333333331</v>
      </c>
      <c r="E30" s="16" t="s">
        <v>20</v>
      </c>
      <c r="F30" s="16" t="s">
        <v>20</v>
      </c>
      <c r="G30" s="16" t="s">
        <v>20</v>
      </c>
      <c r="H30" s="6">
        <v>30</v>
      </c>
      <c r="I30" s="6">
        <v>31</v>
      </c>
      <c r="J30" s="26">
        <v>-25</v>
      </c>
      <c r="K30" s="26">
        <v>-25</v>
      </c>
      <c r="L30" s="26">
        <v>-27</v>
      </c>
      <c r="M30" s="25">
        <v>24</v>
      </c>
      <c r="N30" s="79">
        <v>-7</v>
      </c>
      <c r="R30" s="2">
        <v>28</v>
      </c>
      <c r="S30" s="4">
        <v>44890</v>
      </c>
      <c r="T30" s="5">
        <v>0.48958333333333331</v>
      </c>
      <c r="U30" s="16" t="s">
        <v>20</v>
      </c>
      <c r="V30" s="16" t="s">
        <v>20</v>
      </c>
      <c r="W30" s="16" t="s">
        <v>20</v>
      </c>
      <c r="X30" s="1">
        <v>0</v>
      </c>
      <c r="Y30" s="6">
        <v>30</v>
      </c>
      <c r="Z30" s="6">
        <v>31</v>
      </c>
      <c r="AA30" s="26">
        <v>-25</v>
      </c>
      <c r="AB30" s="26">
        <v>-25</v>
      </c>
      <c r="AC30" s="26">
        <v>-27</v>
      </c>
      <c r="AD30" s="25">
        <v>24</v>
      </c>
      <c r="AE30" s="79">
        <v>-7</v>
      </c>
    </row>
    <row r="31" spans="2:31" x14ac:dyDescent="0.2">
      <c r="B31" s="2">
        <v>29</v>
      </c>
      <c r="C31" s="4">
        <v>44893</v>
      </c>
      <c r="D31" s="5">
        <v>0.63541666666666663</v>
      </c>
      <c r="E31" s="15" t="s">
        <v>21</v>
      </c>
      <c r="F31" s="15" t="s">
        <v>21</v>
      </c>
      <c r="G31" s="15" t="s">
        <v>21</v>
      </c>
      <c r="H31" s="6">
        <v>141</v>
      </c>
      <c r="I31" s="6">
        <v>0</v>
      </c>
      <c r="J31" s="25">
        <v>72</v>
      </c>
      <c r="K31" s="25">
        <v>126</v>
      </c>
      <c r="L31" s="25">
        <v>119</v>
      </c>
      <c r="M31" s="25">
        <v>47</v>
      </c>
      <c r="N31" s="78">
        <v>43</v>
      </c>
      <c r="R31" s="2">
        <v>29</v>
      </c>
      <c r="S31" s="4">
        <v>44893</v>
      </c>
      <c r="T31" s="5">
        <v>0.63541666666666663</v>
      </c>
      <c r="U31" s="15" t="s">
        <v>21</v>
      </c>
      <c r="V31" s="15" t="s">
        <v>21</v>
      </c>
      <c r="W31" s="15" t="s">
        <v>21</v>
      </c>
      <c r="X31" s="1">
        <v>0</v>
      </c>
      <c r="Y31" s="6">
        <v>141</v>
      </c>
      <c r="Z31" s="6">
        <v>0</v>
      </c>
      <c r="AA31" s="25">
        <v>72</v>
      </c>
      <c r="AB31" s="25">
        <v>126</v>
      </c>
      <c r="AC31" s="25">
        <v>119</v>
      </c>
      <c r="AD31" s="25">
        <v>47</v>
      </c>
      <c r="AE31" s="78">
        <v>43</v>
      </c>
    </row>
    <row r="32" spans="2:31" x14ac:dyDescent="0.2">
      <c r="B32" s="2">
        <v>30</v>
      </c>
      <c r="C32" s="4">
        <v>44894</v>
      </c>
      <c r="D32" s="5">
        <v>0.52847222222222223</v>
      </c>
      <c r="E32" s="15" t="s">
        <v>21</v>
      </c>
      <c r="F32" s="15" t="s">
        <v>21</v>
      </c>
      <c r="G32" s="15" t="s">
        <v>21</v>
      </c>
      <c r="H32" s="6">
        <v>72</v>
      </c>
      <c r="I32" s="6">
        <v>14</v>
      </c>
      <c r="J32" s="26">
        <v>-11</v>
      </c>
      <c r="K32" s="26">
        <v>-11</v>
      </c>
      <c r="L32" s="26">
        <v>-13.2</v>
      </c>
      <c r="M32" s="25">
        <v>52</v>
      </c>
      <c r="N32" s="79">
        <v>-5.6</v>
      </c>
      <c r="R32" s="2">
        <v>30</v>
      </c>
      <c r="S32" s="4">
        <v>44894</v>
      </c>
      <c r="T32" s="5">
        <v>0.52847222222222223</v>
      </c>
      <c r="U32" s="15" t="s">
        <v>21</v>
      </c>
      <c r="V32" s="15" t="s">
        <v>21</v>
      </c>
      <c r="W32" s="15" t="s">
        <v>21</v>
      </c>
      <c r="X32" s="1">
        <v>1</v>
      </c>
      <c r="Y32" s="6">
        <v>72</v>
      </c>
      <c r="Z32" s="6">
        <v>14</v>
      </c>
      <c r="AA32" s="26">
        <v>-11</v>
      </c>
      <c r="AB32" s="26">
        <v>-11</v>
      </c>
      <c r="AC32" s="26">
        <v>-13.2</v>
      </c>
      <c r="AD32" s="25">
        <v>52</v>
      </c>
      <c r="AE32" s="79">
        <v>-5.6</v>
      </c>
    </row>
    <row r="33" spans="2:31" x14ac:dyDescent="0.2">
      <c r="B33" s="2">
        <v>31</v>
      </c>
      <c r="C33" s="4">
        <v>44895</v>
      </c>
      <c r="D33" s="5">
        <v>0.71875</v>
      </c>
      <c r="E33" s="15" t="s">
        <v>21</v>
      </c>
      <c r="F33" s="15" t="s">
        <v>21</v>
      </c>
      <c r="G33" s="15" t="s">
        <v>21</v>
      </c>
      <c r="H33" s="6">
        <v>62</v>
      </c>
      <c r="I33" s="6">
        <v>0</v>
      </c>
      <c r="J33" s="26">
        <v>-42</v>
      </c>
      <c r="K33" s="26">
        <v>-42</v>
      </c>
      <c r="L33" s="26">
        <v>-42</v>
      </c>
      <c r="M33" s="25">
        <v>18.5</v>
      </c>
      <c r="N33" s="77">
        <v>27.4</v>
      </c>
      <c r="R33" s="2">
        <v>31</v>
      </c>
      <c r="S33" s="4">
        <v>44895</v>
      </c>
      <c r="T33" s="5">
        <v>0.71875</v>
      </c>
      <c r="U33" s="15" t="s">
        <v>21</v>
      </c>
      <c r="V33" s="15" t="s">
        <v>21</v>
      </c>
      <c r="W33" s="15" t="s">
        <v>21</v>
      </c>
      <c r="X33" s="1">
        <v>1</v>
      </c>
      <c r="Y33" s="6">
        <v>62</v>
      </c>
      <c r="Z33" s="6">
        <v>0</v>
      </c>
      <c r="AA33" s="26">
        <v>-42</v>
      </c>
      <c r="AB33" s="26">
        <v>-42</v>
      </c>
      <c r="AC33" s="26">
        <v>-42</v>
      </c>
      <c r="AD33" s="25">
        <v>18.5</v>
      </c>
      <c r="AE33" s="77">
        <v>27.4</v>
      </c>
    </row>
    <row r="34" spans="2:31" x14ac:dyDescent="0.2">
      <c r="B34" s="2">
        <v>32</v>
      </c>
      <c r="C34" s="4">
        <v>44896</v>
      </c>
      <c r="D34" s="5">
        <v>0.4694444444444445</v>
      </c>
      <c r="E34" s="16" t="s">
        <v>20</v>
      </c>
      <c r="F34" s="16" t="s">
        <v>20</v>
      </c>
      <c r="G34" s="16" t="s">
        <v>20</v>
      </c>
      <c r="H34" s="1">
        <v>180</v>
      </c>
      <c r="I34" s="6">
        <v>1</v>
      </c>
      <c r="J34" s="25">
        <v>109</v>
      </c>
      <c r="K34" s="25">
        <v>130</v>
      </c>
      <c r="L34" s="25">
        <v>109</v>
      </c>
      <c r="M34" s="25">
        <v>20</v>
      </c>
      <c r="N34" s="77">
        <v>136</v>
      </c>
      <c r="R34" s="2">
        <v>32</v>
      </c>
      <c r="S34" s="4">
        <v>44896</v>
      </c>
      <c r="T34" s="5">
        <v>0.4694444444444445</v>
      </c>
      <c r="U34" s="16" t="s">
        <v>20</v>
      </c>
      <c r="V34" s="16" t="s">
        <v>20</v>
      </c>
      <c r="W34" s="16" t="s">
        <v>20</v>
      </c>
      <c r="X34" s="1">
        <v>1</v>
      </c>
      <c r="Y34" s="1">
        <v>180</v>
      </c>
      <c r="Z34" s="6">
        <v>1</v>
      </c>
      <c r="AA34" s="25">
        <v>109</v>
      </c>
      <c r="AB34" s="25">
        <v>130</v>
      </c>
      <c r="AC34" s="25">
        <v>109</v>
      </c>
      <c r="AD34" s="25">
        <v>20</v>
      </c>
      <c r="AE34" s="77">
        <v>136</v>
      </c>
    </row>
    <row r="35" spans="2:31" x14ac:dyDescent="0.2">
      <c r="B35" s="2">
        <v>33</v>
      </c>
      <c r="C35" s="4">
        <v>44897</v>
      </c>
      <c r="D35" s="5">
        <v>0.42777777777777781</v>
      </c>
      <c r="E35" s="16" t="s">
        <v>20</v>
      </c>
      <c r="F35" s="16" t="s">
        <v>20</v>
      </c>
      <c r="G35" s="16" t="s">
        <v>20</v>
      </c>
      <c r="H35" s="1">
        <v>33</v>
      </c>
      <c r="I35" s="6">
        <v>11</v>
      </c>
      <c r="J35" s="26">
        <v>-110</v>
      </c>
      <c r="K35" s="26">
        <v>-6</v>
      </c>
      <c r="L35" s="26">
        <v>-110</v>
      </c>
      <c r="M35" s="25">
        <v>25</v>
      </c>
      <c r="N35" s="77">
        <v>8</v>
      </c>
      <c r="R35" s="2">
        <v>33</v>
      </c>
      <c r="S35" s="4">
        <v>44897</v>
      </c>
      <c r="T35" s="5">
        <v>0.42777777777777781</v>
      </c>
      <c r="U35" s="16" t="s">
        <v>20</v>
      </c>
      <c r="V35" s="16" t="s">
        <v>20</v>
      </c>
      <c r="W35" s="16" t="s">
        <v>20</v>
      </c>
      <c r="X35" s="1">
        <v>1</v>
      </c>
      <c r="Y35" s="1">
        <v>33</v>
      </c>
      <c r="Z35" s="6">
        <v>11</v>
      </c>
      <c r="AA35" s="26">
        <v>-110</v>
      </c>
      <c r="AB35" s="26">
        <v>-6</v>
      </c>
      <c r="AC35" s="26">
        <v>-110</v>
      </c>
      <c r="AD35" s="25">
        <v>25</v>
      </c>
      <c r="AE35" s="77">
        <v>8</v>
      </c>
    </row>
    <row r="36" spans="2:31" x14ac:dyDescent="0.2">
      <c r="B36" s="2">
        <v>34</v>
      </c>
      <c r="C36" s="4">
        <v>44900</v>
      </c>
      <c r="D36" s="5">
        <v>0.3527777777777778</v>
      </c>
      <c r="E36" s="15" t="s">
        <v>21</v>
      </c>
      <c r="F36" s="15" t="s">
        <v>21</v>
      </c>
      <c r="G36" s="15" t="s">
        <v>21</v>
      </c>
      <c r="H36" s="1">
        <v>98</v>
      </c>
      <c r="I36" s="6">
        <v>5</v>
      </c>
      <c r="J36" s="25">
        <v>51</v>
      </c>
      <c r="K36" s="25">
        <v>51</v>
      </c>
      <c r="L36" s="25">
        <v>41</v>
      </c>
      <c r="M36" s="25">
        <v>62</v>
      </c>
      <c r="N36" s="78">
        <v>39</v>
      </c>
      <c r="R36" s="2">
        <v>34</v>
      </c>
      <c r="S36" s="4">
        <v>44900</v>
      </c>
      <c r="T36" s="5">
        <v>0.3527777777777778</v>
      </c>
      <c r="U36" s="15" t="s">
        <v>21</v>
      </c>
      <c r="V36" s="15" t="s">
        <v>21</v>
      </c>
      <c r="W36" s="15" t="s">
        <v>21</v>
      </c>
      <c r="X36" s="1">
        <v>1</v>
      </c>
      <c r="Y36" s="1">
        <v>98</v>
      </c>
      <c r="Z36" s="6">
        <v>5</v>
      </c>
      <c r="AA36" s="25">
        <v>51</v>
      </c>
      <c r="AB36" s="25">
        <v>51</v>
      </c>
      <c r="AC36" s="25">
        <v>41</v>
      </c>
      <c r="AD36" s="25">
        <v>62</v>
      </c>
      <c r="AE36" s="78">
        <v>39</v>
      </c>
    </row>
    <row r="37" spans="2:31" x14ac:dyDescent="0.2">
      <c r="B37" s="2">
        <v>35</v>
      </c>
      <c r="C37" s="4">
        <v>44900</v>
      </c>
      <c r="D37" s="5">
        <v>0.7006944444444444</v>
      </c>
      <c r="E37" s="15" t="s">
        <v>21</v>
      </c>
      <c r="F37" s="15" t="s">
        <v>21</v>
      </c>
      <c r="G37" s="15" t="s">
        <v>21</v>
      </c>
      <c r="H37" s="1">
        <v>89</v>
      </c>
      <c r="I37" s="6">
        <v>5</v>
      </c>
      <c r="J37" s="25">
        <v>62</v>
      </c>
      <c r="K37" s="25">
        <v>68</v>
      </c>
      <c r="L37" s="25">
        <v>62</v>
      </c>
      <c r="M37" s="25">
        <v>56</v>
      </c>
      <c r="N37" s="77">
        <v>56</v>
      </c>
      <c r="R37" s="2">
        <v>35</v>
      </c>
      <c r="S37" s="4">
        <v>44900</v>
      </c>
      <c r="T37" s="5">
        <v>0.7006944444444444</v>
      </c>
      <c r="U37" s="15" t="s">
        <v>21</v>
      </c>
      <c r="V37" s="15" t="s">
        <v>21</v>
      </c>
      <c r="W37" s="15" t="s">
        <v>21</v>
      </c>
      <c r="X37" s="1">
        <v>1</v>
      </c>
      <c r="Y37" s="1">
        <v>89</v>
      </c>
      <c r="Z37" s="6">
        <v>5</v>
      </c>
      <c r="AA37" s="25">
        <v>62</v>
      </c>
      <c r="AB37" s="25">
        <v>68</v>
      </c>
      <c r="AC37" s="25">
        <v>62</v>
      </c>
      <c r="AD37" s="25">
        <v>56</v>
      </c>
      <c r="AE37" s="77">
        <v>56</v>
      </c>
    </row>
    <row r="38" spans="2:31" x14ac:dyDescent="0.2">
      <c r="B38" s="2">
        <v>36</v>
      </c>
      <c r="C38" s="4">
        <v>44903</v>
      </c>
      <c r="D38" s="5">
        <v>0.61527777777777781</v>
      </c>
      <c r="E38" s="16" t="s">
        <v>20</v>
      </c>
      <c r="F38" s="16" t="s">
        <v>20</v>
      </c>
      <c r="G38" s="16" t="s">
        <v>20</v>
      </c>
      <c r="H38" s="1">
        <v>85</v>
      </c>
      <c r="I38" s="6">
        <v>5</v>
      </c>
      <c r="J38" s="25">
        <v>42</v>
      </c>
      <c r="K38" s="25">
        <v>52</v>
      </c>
      <c r="L38" s="25">
        <v>41</v>
      </c>
      <c r="M38" s="25">
        <v>42</v>
      </c>
      <c r="N38" s="77">
        <v>11.8</v>
      </c>
      <c r="R38" s="2">
        <v>36</v>
      </c>
      <c r="S38" s="4">
        <v>44903</v>
      </c>
      <c r="T38" s="5">
        <v>0.61527777777777781</v>
      </c>
      <c r="U38" s="16" t="s">
        <v>20</v>
      </c>
      <c r="V38" s="16" t="s">
        <v>20</v>
      </c>
      <c r="W38" s="16" t="s">
        <v>20</v>
      </c>
      <c r="X38" s="1">
        <v>1</v>
      </c>
      <c r="Y38" s="1">
        <v>85</v>
      </c>
      <c r="Z38" s="6">
        <v>5</v>
      </c>
      <c r="AA38" s="25">
        <v>42</v>
      </c>
      <c r="AB38" s="25">
        <v>52</v>
      </c>
      <c r="AC38" s="25">
        <v>41</v>
      </c>
      <c r="AD38" s="25">
        <v>42</v>
      </c>
      <c r="AE38" s="77">
        <v>11.8</v>
      </c>
    </row>
    <row r="39" spans="2:31" x14ac:dyDescent="0.2">
      <c r="B39" s="2">
        <v>37</v>
      </c>
      <c r="C39" s="4">
        <v>44904</v>
      </c>
      <c r="D39" s="5">
        <v>0.55902777777777779</v>
      </c>
      <c r="E39" s="16" t="s">
        <v>20</v>
      </c>
      <c r="F39" s="16" t="s">
        <v>20</v>
      </c>
      <c r="G39" s="16" t="s">
        <v>20</v>
      </c>
      <c r="H39" s="6">
        <v>33</v>
      </c>
      <c r="I39" s="6">
        <v>3.4</v>
      </c>
      <c r="J39" s="26">
        <v>-28</v>
      </c>
      <c r="K39" s="26">
        <v>-28</v>
      </c>
      <c r="L39" s="25">
        <v>-28</v>
      </c>
      <c r="M39" s="25">
        <v>14</v>
      </c>
      <c r="N39" s="79">
        <v>-44.1</v>
      </c>
      <c r="R39" s="2">
        <v>37</v>
      </c>
      <c r="S39" s="4">
        <v>44904</v>
      </c>
      <c r="T39" s="5">
        <v>0.55902777777777779</v>
      </c>
      <c r="U39" s="16" t="s">
        <v>20</v>
      </c>
      <c r="V39" s="16" t="s">
        <v>20</v>
      </c>
      <c r="W39" s="16" t="s">
        <v>20</v>
      </c>
      <c r="X39" s="1">
        <v>1</v>
      </c>
      <c r="Y39" s="6">
        <v>33</v>
      </c>
      <c r="Z39" s="6">
        <v>3.4</v>
      </c>
      <c r="AA39" s="26">
        <v>-28</v>
      </c>
      <c r="AB39" s="26">
        <v>-28</v>
      </c>
      <c r="AC39" s="25">
        <v>-28</v>
      </c>
      <c r="AD39" s="25">
        <v>14</v>
      </c>
      <c r="AE39" s="79">
        <v>-44.1</v>
      </c>
    </row>
    <row r="40" spans="2:31" x14ac:dyDescent="0.2">
      <c r="B40" s="2">
        <v>38</v>
      </c>
      <c r="C40" s="4">
        <v>44904</v>
      </c>
      <c r="D40" s="5">
        <v>0.83750000000000002</v>
      </c>
      <c r="E40" s="15" t="s">
        <v>21</v>
      </c>
      <c r="F40" s="15" t="s">
        <v>21</v>
      </c>
      <c r="G40" s="15" t="s">
        <v>21</v>
      </c>
      <c r="H40" s="6">
        <v>65</v>
      </c>
      <c r="I40" s="6">
        <v>0</v>
      </c>
      <c r="J40" s="25">
        <v>51</v>
      </c>
      <c r="K40" s="25">
        <v>54</v>
      </c>
      <c r="L40" s="25">
        <v>51</v>
      </c>
      <c r="M40" s="25">
        <v>57</v>
      </c>
      <c r="N40" s="78">
        <v>30</v>
      </c>
      <c r="R40" s="2">
        <v>38</v>
      </c>
      <c r="S40" s="4">
        <v>44904</v>
      </c>
      <c r="T40" s="5">
        <v>0.83750000000000002</v>
      </c>
      <c r="U40" s="15" t="s">
        <v>21</v>
      </c>
      <c r="V40" s="15" t="s">
        <v>21</v>
      </c>
      <c r="W40" s="15" t="s">
        <v>21</v>
      </c>
      <c r="X40" s="1">
        <v>1</v>
      </c>
      <c r="Y40" s="6">
        <v>65</v>
      </c>
      <c r="Z40" s="6">
        <v>0</v>
      </c>
      <c r="AA40" s="25">
        <v>51</v>
      </c>
      <c r="AB40" s="25">
        <v>54</v>
      </c>
      <c r="AC40" s="25">
        <v>51</v>
      </c>
      <c r="AD40" s="25">
        <v>57</v>
      </c>
      <c r="AE40" s="78">
        <v>30</v>
      </c>
    </row>
    <row r="41" spans="2:31" x14ac:dyDescent="0.2">
      <c r="B41" s="2">
        <v>39</v>
      </c>
      <c r="C41" s="4">
        <v>44907</v>
      </c>
      <c r="D41" s="5">
        <v>0.39583333333333331</v>
      </c>
      <c r="E41" s="16" t="s">
        <v>20</v>
      </c>
      <c r="F41" s="16" t="s">
        <v>20</v>
      </c>
      <c r="G41" s="16" t="s">
        <v>20</v>
      </c>
      <c r="H41" s="6">
        <v>60</v>
      </c>
      <c r="I41" s="6">
        <v>5</v>
      </c>
      <c r="J41" s="25">
        <v>24</v>
      </c>
      <c r="K41" s="25">
        <v>46</v>
      </c>
      <c r="L41" s="25">
        <v>25</v>
      </c>
      <c r="M41" s="25">
        <v>74</v>
      </c>
      <c r="N41" s="77">
        <v>1.3</v>
      </c>
      <c r="R41" s="2">
        <v>39</v>
      </c>
      <c r="S41" s="4">
        <v>44907</v>
      </c>
      <c r="T41" s="5">
        <v>0.39583333333333331</v>
      </c>
      <c r="U41" s="16" t="s">
        <v>20</v>
      </c>
      <c r="V41" s="16" t="s">
        <v>20</v>
      </c>
      <c r="W41" s="16" t="s">
        <v>20</v>
      </c>
      <c r="X41" s="1">
        <v>0</v>
      </c>
      <c r="Y41" s="6">
        <v>60</v>
      </c>
      <c r="Z41" s="6">
        <v>5</v>
      </c>
      <c r="AA41" s="25">
        <v>24</v>
      </c>
      <c r="AB41" s="25">
        <v>46</v>
      </c>
      <c r="AC41" s="25">
        <v>25</v>
      </c>
      <c r="AD41" s="25">
        <v>74</v>
      </c>
      <c r="AE41" s="77">
        <v>1.3</v>
      </c>
    </row>
    <row r="42" spans="2:31" x14ac:dyDescent="0.2">
      <c r="B42" s="2">
        <v>40</v>
      </c>
      <c r="C42" s="4">
        <v>44908</v>
      </c>
      <c r="D42" s="5">
        <v>0.55555555555555558</v>
      </c>
      <c r="E42" s="16" t="s">
        <v>20</v>
      </c>
      <c r="F42" s="16" t="s">
        <v>20</v>
      </c>
      <c r="G42" s="16" t="s">
        <v>20</v>
      </c>
      <c r="H42" s="6">
        <v>150</v>
      </c>
      <c r="I42" s="6">
        <v>5</v>
      </c>
      <c r="J42" s="25">
        <v>82</v>
      </c>
      <c r="K42" s="25">
        <v>95</v>
      </c>
      <c r="L42" s="25">
        <v>82</v>
      </c>
      <c r="M42" s="25">
        <v>16</v>
      </c>
      <c r="N42" s="78">
        <v>0</v>
      </c>
      <c r="R42" s="2">
        <v>40</v>
      </c>
      <c r="S42" s="4">
        <v>44908</v>
      </c>
      <c r="T42" s="5">
        <v>0.55555555555555558</v>
      </c>
      <c r="U42" s="16" t="s">
        <v>20</v>
      </c>
      <c r="V42" s="16" t="s">
        <v>20</v>
      </c>
      <c r="W42" s="16" t="s">
        <v>20</v>
      </c>
      <c r="X42" s="1">
        <v>1</v>
      </c>
      <c r="Y42" s="6">
        <v>150</v>
      </c>
      <c r="Z42" s="6">
        <v>5</v>
      </c>
      <c r="AA42" s="25">
        <v>82</v>
      </c>
      <c r="AB42" s="25">
        <v>95</v>
      </c>
      <c r="AC42" s="25">
        <v>82</v>
      </c>
      <c r="AD42" s="25">
        <v>16</v>
      </c>
      <c r="AE42" s="78">
        <v>0</v>
      </c>
    </row>
    <row r="43" spans="2:31" x14ac:dyDescent="0.2">
      <c r="B43" s="2">
        <v>41</v>
      </c>
      <c r="C43" s="4">
        <v>44909</v>
      </c>
      <c r="D43" s="5">
        <v>0.55347222222222225</v>
      </c>
      <c r="E43" s="16" t="s">
        <v>20</v>
      </c>
      <c r="F43" s="16" t="s">
        <v>20</v>
      </c>
      <c r="G43" s="16" t="s">
        <v>20</v>
      </c>
      <c r="H43" s="6">
        <v>34</v>
      </c>
      <c r="I43" s="6">
        <v>5.6</v>
      </c>
      <c r="J43" s="25">
        <v>4</v>
      </c>
      <c r="K43" s="25">
        <v>7</v>
      </c>
      <c r="L43" s="25">
        <v>4</v>
      </c>
      <c r="M43" s="25">
        <v>42</v>
      </c>
      <c r="N43" s="77">
        <v>15.7</v>
      </c>
      <c r="R43" s="2">
        <v>41</v>
      </c>
      <c r="S43" s="4">
        <v>44909</v>
      </c>
      <c r="T43" s="5">
        <v>0.55347222222222225</v>
      </c>
      <c r="U43" s="16" t="s">
        <v>20</v>
      </c>
      <c r="V43" s="16" t="s">
        <v>20</v>
      </c>
      <c r="W43" s="16" t="s">
        <v>20</v>
      </c>
      <c r="X43" s="1">
        <v>1</v>
      </c>
      <c r="Y43" s="6">
        <v>34</v>
      </c>
      <c r="Z43" s="6">
        <v>5.6</v>
      </c>
      <c r="AA43" s="25">
        <v>4</v>
      </c>
      <c r="AB43" s="25">
        <v>7</v>
      </c>
      <c r="AC43" s="25">
        <v>4</v>
      </c>
      <c r="AD43" s="25">
        <v>42</v>
      </c>
      <c r="AE43" s="77">
        <v>15.7</v>
      </c>
    </row>
    <row r="44" spans="2:31" x14ac:dyDescent="0.2">
      <c r="B44" s="2">
        <v>42</v>
      </c>
      <c r="C44" s="4">
        <v>44910</v>
      </c>
      <c r="D44" s="5">
        <v>0.42708333333333331</v>
      </c>
      <c r="E44" s="15" t="s">
        <v>21</v>
      </c>
      <c r="F44" s="15" t="s">
        <v>21</v>
      </c>
      <c r="G44" s="15" t="s">
        <v>21</v>
      </c>
      <c r="H44" s="6">
        <v>85</v>
      </c>
      <c r="I44" s="6">
        <v>3</v>
      </c>
      <c r="J44" s="25">
        <v>26</v>
      </c>
      <c r="K44" s="25">
        <v>30</v>
      </c>
      <c r="L44" s="25">
        <v>25</v>
      </c>
      <c r="M44" s="25">
        <v>22</v>
      </c>
      <c r="N44" s="78">
        <v>36</v>
      </c>
      <c r="R44" s="2">
        <v>42</v>
      </c>
      <c r="S44" s="4">
        <v>44910</v>
      </c>
      <c r="T44" s="5">
        <v>0.42708333333333331</v>
      </c>
      <c r="U44" s="15" t="s">
        <v>21</v>
      </c>
      <c r="V44" s="15" t="s">
        <v>21</v>
      </c>
      <c r="W44" s="15" t="s">
        <v>21</v>
      </c>
      <c r="X44" s="1">
        <v>0</v>
      </c>
      <c r="Y44" s="6">
        <v>85</v>
      </c>
      <c r="Z44" s="6">
        <v>3</v>
      </c>
      <c r="AA44" s="25">
        <v>26</v>
      </c>
      <c r="AB44" s="25">
        <v>30</v>
      </c>
      <c r="AC44" s="25">
        <v>25</v>
      </c>
      <c r="AD44" s="25">
        <v>22</v>
      </c>
      <c r="AE44" s="78">
        <v>36</v>
      </c>
    </row>
    <row r="45" spans="2:31" x14ac:dyDescent="0.2">
      <c r="B45" s="2">
        <v>43</v>
      </c>
      <c r="C45" s="4">
        <v>44911</v>
      </c>
      <c r="D45" s="5">
        <v>0.40277777777777773</v>
      </c>
      <c r="E45" s="15" t="s">
        <v>21</v>
      </c>
      <c r="F45" s="15" t="s">
        <v>21</v>
      </c>
      <c r="G45" s="15" t="s">
        <v>21</v>
      </c>
      <c r="H45" s="6">
        <v>67</v>
      </c>
      <c r="I45" s="6">
        <v>8</v>
      </c>
      <c r="J45" s="25">
        <v>11</v>
      </c>
      <c r="K45" s="25">
        <v>15</v>
      </c>
      <c r="L45" s="25">
        <v>13.6</v>
      </c>
      <c r="M45" s="25">
        <v>30</v>
      </c>
      <c r="N45" s="77">
        <v>43</v>
      </c>
      <c r="R45" s="2">
        <v>43</v>
      </c>
      <c r="S45" s="4">
        <v>44911</v>
      </c>
      <c r="T45" s="5">
        <v>0.40277777777777773</v>
      </c>
      <c r="U45" s="15" t="s">
        <v>21</v>
      </c>
      <c r="V45" s="15" t="s">
        <v>21</v>
      </c>
      <c r="W45" s="15" t="s">
        <v>21</v>
      </c>
      <c r="X45" s="1">
        <v>1</v>
      </c>
      <c r="Y45" s="6">
        <v>67</v>
      </c>
      <c r="Z45" s="6">
        <v>8</v>
      </c>
      <c r="AA45" s="25">
        <v>11</v>
      </c>
      <c r="AB45" s="25">
        <v>15</v>
      </c>
      <c r="AC45" s="25">
        <v>13.6</v>
      </c>
      <c r="AD45" s="25">
        <v>30</v>
      </c>
      <c r="AE45" s="77">
        <v>43</v>
      </c>
    </row>
    <row r="46" spans="2:31" x14ac:dyDescent="0.2">
      <c r="B46" s="2">
        <v>44</v>
      </c>
      <c r="C46" s="4">
        <v>44915</v>
      </c>
      <c r="D46" s="5">
        <v>0.375</v>
      </c>
      <c r="E46" s="16" t="s">
        <v>20</v>
      </c>
      <c r="F46" s="16" t="s">
        <v>20</v>
      </c>
      <c r="G46" s="16" t="s">
        <v>20</v>
      </c>
      <c r="H46" s="6">
        <v>56</v>
      </c>
      <c r="I46" s="6">
        <v>0</v>
      </c>
      <c r="J46" s="26">
        <v>-17.3</v>
      </c>
      <c r="K46" s="26">
        <v>-17.3</v>
      </c>
      <c r="L46" s="26">
        <v>-17.3</v>
      </c>
      <c r="M46" s="25">
        <v>27</v>
      </c>
      <c r="N46" s="77">
        <v>4.2</v>
      </c>
      <c r="R46" s="2">
        <v>44</v>
      </c>
      <c r="S46" s="4">
        <v>44915</v>
      </c>
      <c r="T46" s="5">
        <v>0.375</v>
      </c>
      <c r="U46" s="16" t="s">
        <v>20</v>
      </c>
      <c r="V46" s="16" t="s">
        <v>20</v>
      </c>
      <c r="W46" s="16" t="s">
        <v>20</v>
      </c>
      <c r="X46" s="1">
        <v>1</v>
      </c>
      <c r="Y46" s="6">
        <v>56</v>
      </c>
      <c r="Z46" s="6">
        <v>0</v>
      </c>
      <c r="AA46" s="26">
        <v>-17.3</v>
      </c>
      <c r="AB46" s="26">
        <v>-17.3</v>
      </c>
      <c r="AC46" s="26">
        <v>-17.3</v>
      </c>
      <c r="AD46" s="25">
        <v>27</v>
      </c>
      <c r="AE46" s="77">
        <v>4.2</v>
      </c>
    </row>
    <row r="47" spans="2:31" x14ac:dyDescent="0.2">
      <c r="B47" s="2">
        <v>45</v>
      </c>
      <c r="C47" s="4">
        <v>44916</v>
      </c>
      <c r="D47" s="5">
        <v>0.4604166666666667</v>
      </c>
      <c r="E47" s="15" t="s">
        <v>21</v>
      </c>
      <c r="F47" s="15" t="s">
        <v>21</v>
      </c>
      <c r="G47" s="15" t="s">
        <v>21</v>
      </c>
      <c r="H47" s="6">
        <v>61</v>
      </c>
      <c r="I47" s="6">
        <v>2</v>
      </c>
      <c r="J47" s="25">
        <v>12.2</v>
      </c>
      <c r="K47" s="25">
        <v>17.8</v>
      </c>
      <c r="L47" s="25">
        <v>17.8</v>
      </c>
      <c r="M47" s="25">
        <v>18</v>
      </c>
      <c r="N47" s="78">
        <v>7.4</v>
      </c>
      <c r="R47" s="2">
        <v>45</v>
      </c>
      <c r="S47" s="4">
        <v>44916</v>
      </c>
      <c r="T47" s="5">
        <v>0.4604166666666667</v>
      </c>
      <c r="U47" s="15" t="s">
        <v>21</v>
      </c>
      <c r="V47" s="15" t="s">
        <v>21</v>
      </c>
      <c r="W47" s="15" t="s">
        <v>21</v>
      </c>
      <c r="X47" s="1">
        <v>1</v>
      </c>
      <c r="Y47" s="6">
        <v>61</v>
      </c>
      <c r="Z47" s="6">
        <v>2</v>
      </c>
      <c r="AA47" s="25">
        <v>12.2</v>
      </c>
      <c r="AB47" s="25">
        <v>17.8</v>
      </c>
      <c r="AC47" s="25">
        <v>17.8</v>
      </c>
      <c r="AD47" s="25">
        <v>18</v>
      </c>
      <c r="AE47" s="78">
        <v>7.4</v>
      </c>
    </row>
    <row r="48" spans="2:31" x14ac:dyDescent="0.2">
      <c r="B48" s="2">
        <v>46</v>
      </c>
      <c r="C48" s="4">
        <v>44916</v>
      </c>
      <c r="D48" s="5">
        <v>0.76041666666666663</v>
      </c>
      <c r="E48" s="15" t="s">
        <v>21</v>
      </c>
      <c r="F48" s="15" t="s">
        <v>21</v>
      </c>
      <c r="G48" s="15" t="s">
        <v>21</v>
      </c>
      <c r="H48" s="6">
        <v>43</v>
      </c>
      <c r="I48" s="6">
        <v>0</v>
      </c>
      <c r="J48" s="25">
        <v>7</v>
      </c>
      <c r="K48" s="25">
        <v>10</v>
      </c>
      <c r="L48" s="25">
        <v>10</v>
      </c>
      <c r="M48" s="25">
        <v>24</v>
      </c>
      <c r="N48" s="77">
        <v>25.6</v>
      </c>
      <c r="R48" s="2">
        <v>46</v>
      </c>
      <c r="S48" s="4">
        <v>44916</v>
      </c>
      <c r="T48" s="5">
        <v>0.76041666666666663</v>
      </c>
      <c r="U48" s="15" t="s">
        <v>21</v>
      </c>
      <c r="V48" s="15" t="s">
        <v>21</v>
      </c>
      <c r="W48" s="15" t="s">
        <v>21</v>
      </c>
      <c r="X48" s="1">
        <v>1</v>
      </c>
      <c r="Y48" s="6">
        <v>43</v>
      </c>
      <c r="Z48" s="6">
        <v>0</v>
      </c>
      <c r="AA48" s="25">
        <v>7</v>
      </c>
      <c r="AB48" s="25">
        <v>10</v>
      </c>
      <c r="AC48" s="25">
        <v>10</v>
      </c>
      <c r="AD48" s="25">
        <v>24</v>
      </c>
      <c r="AE48" s="77">
        <v>25.6</v>
      </c>
    </row>
    <row r="49" spans="2:31" x14ac:dyDescent="0.2">
      <c r="B49" s="2">
        <v>47</v>
      </c>
      <c r="C49" s="4">
        <v>44917</v>
      </c>
      <c r="D49" s="5">
        <v>0.46527777777777773</v>
      </c>
      <c r="E49" s="15" t="s">
        <v>21</v>
      </c>
      <c r="F49" s="15" t="s">
        <v>21</v>
      </c>
      <c r="G49" s="15" t="s">
        <v>21</v>
      </c>
      <c r="H49" s="6">
        <v>114</v>
      </c>
      <c r="I49" s="6">
        <v>0</v>
      </c>
      <c r="J49" s="25">
        <v>73</v>
      </c>
      <c r="K49" s="25">
        <v>95</v>
      </c>
      <c r="L49" s="25">
        <v>73</v>
      </c>
      <c r="M49" s="25">
        <v>41</v>
      </c>
      <c r="N49" s="78">
        <v>57</v>
      </c>
      <c r="R49" s="2">
        <v>47</v>
      </c>
      <c r="S49" s="4">
        <v>44917</v>
      </c>
      <c r="T49" s="5">
        <v>0.46527777777777773</v>
      </c>
      <c r="U49" s="15" t="s">
        <v>21</v>
      </c>
      <c r="V49" s="15" t="s">
        <v>21</v>
      </c>
      <c r="W49" s="15" t="s">
        <v>21</v>
      </c>
      <c r="X49" s="1">
        <v>1</v>
      </c>
      <c r="Y49" s="6">
        <v>114</v>
      </c>
      <c r="Z49" s="6">
        <v>0</v>
      </c>
      <c r="AA49" s="25">
        <v>73</v>
      </c>
      <c r="AB49" s="25">
        <v>95</v>
      </c>
      <c r="AC49" s="25">
        <v>73</v>
      </c>
      <c r="AD49" s="25">
        <v>41</v>
      </c>
      <c r="AE49" s="78">
        <v>57</v>
      </c>
    </row>
    <row r="50" spans="2:31" x14ac:dyDescent="0.2">
      <c r="B50" s="2">
        <v>48</v>
      </c>
      <c r="C50" s="4">
        <v>44918</v>
      </c>
      <c r="D50" s="5">
        <v>0.4458333333333333</v>
      </c>
      <c r="E50" s="16" t="s">
        <v>20</v>
      </c>
      <c r="F50" s="16" t="s">
        <v>20</v>
      </c>
      <c r="G50" s="16" t="s">
        <v>20</v>
      </c>
      <c r="H50" s="6">
        <v>26</v>
      </c>
      <c r="I50" s="6">
        <v>19</v>
      </c>
      <c r="J50" s="26">
        <v>-4.5999999999999996</v>
      </c>
      <c r="K50" s="26">
        <v>-4.5999999999999996</v>
      </c>
      <c r="L50" s="26">
        <v>-4.5999999999999996</v>
      </c>
      <c r="M50" s="25">
        <v>24</v>
      </c>
      <c r="N50" s="79">
        <v>-6.9</v>
      </c>
      <c r="R50" s="2">
        <v>48</v>
      </c>
      <c r="S50" s="4">
        <v>44918</v>
      </c>
      <c r="T50" s="5">
        <v>0.4458333333333333</v>
      </c>
      <c r="U50" s="16" t="s">
        <v>20</v>
      </c>
      <c r="V50" s="16" t="s">
        <v>20</v>
      </c>
      <c r="W50" s="16" t="s">
        <v>20</v>
      </c>
      <c r="X50" s="1">
        <v>1</v>
      </c>
      <c r="Y50" s="6">
        <v>26</v>
      </c>
      <c r="Z50" s="6">
        <v>19</v>
      </c>
      <c r="AA50" s="26">
        <v>-4.5999999999999996</v>
      </c>
      <c r="AB50" s="26">
        <v>-4.5999999999999996</v>
      </c>
      <c r="AC50" s="26">
        <v>-4.5999999999999996</v>
      </c>
      <c r="AD50" s="25">
        <v>24</v>
      </c>
      <c r="AE50" s="79">
        <v>-6.9</v>
      </c>
    </row>
    <row r="51" spans="2:31" x14ac:dyDescent="0.2">
      <c r="B51" s="2">
        <v>49</v>
      </c>
      <c r="C51" s="4">
        <v>44923</v>
      </c>
      <c r="D51" s="5">
        <v>0.53125</v>
      </c>
      <c r="E51" s="16" t="s">
        <v>20</v>
      </c>
      <c r="F51" s="16" t="s">
        <v>20</v>
      </c>
      <c r="G51" s="16" t="s">
        <v>20</v>
      </c>
      <c r="H51" s="6">
        <v>67</v>
      </c>
      <c r="I51" s="6">
        <v>7</v>
      </c>
      <c r="J51" s="25">
        <v>11</v>
      </c>
      <c r="K51" s="25">
        <v>29.4</v>
      </c>
      <c r="L51" s="25">
        <v>12.3</v>
      </c>
      <c r="M51" s="25">
        <v>52</v>
      </c>
      <c r="N51" s="77">
        <v>24.8</v>
      </c>
      <c r="R51" s="2">
        <v>49</v>
      </c>
      <c r="S51" s="4">
        <v>44923</v>
      </c>
      <c r="T51" s="5">
        <v>0.53125</v>
      </c>
      <c r="U51" s="16" t="s">
        <v>20</v>
      </c>
      <c r="V51" s="16" t="s">
        <v>20</v>
      </c>
      <c r="W51" s="16" t="s">
        <v>20</v>
      </c>
      <c r="X51" s="1">
        <v>1</v>
      </c>
      <c r="Y51" s="6">
        <v>67</v>
      </c>
      <c r="Z51" s="6">
        <v>7</v>
      </c>
      <c r="AA51" s="25">
        <v>11</v>
      </c>
      <c r="AB51" s="25">
        <v>29.4</v>
      </c>
      <c r="AC51" s="25">
        <v>12.3</v>
      </c>
      <c r="AD51" s="25">
        <v>52</v>
      </c>
      <c r="AE51" s="77">
        <v>24.8</v>
      </c>
    </row>
    <row r="52" spans="2:31" x14ac:dyDescent="0.2">
      <c r="B52" s="2">
        <v>50</v>
      </c>
      <c r="C52" s="4">
        <v>44929</v>
      </c>
      <c r="D52" s="5">
        <v>0.375</v>
      </c>
      <c r="E52" s="15" t="s">
        <v>21</v>
      </c>
      <c r="F52" s="15" t="s">
        <v>21</v>
      </c>
      <c r="G52" s="15" t="s">
        <v>21</v>
      </c>
      <c r="H52" s="6">
        <v>162</v>
      </c>
      <c r="I52" s="6">
        <v>16</v>
      </c>
      <c r="J52" s="25">
        <v>110</v>
      </c>
      <c r="K52" s="25">
        <v>122</v>
      </c>
      <c r="L52" s="25">
        <v>122</v>
      </c>
      <c r="M52" s="25">
        <v>27</v>
      </c>
      <c r="N52" s="77">
        <v>131</v>
      </c>
      <c r="R52" s="2">
        <v>50</v>
      </c>
      <c r="S52" s="4">
        <v>44929</v>
      </c>
      <c r="T52" s="5">
        <v>0.375</v>
      </c>
      <c r="U52" s="15" t="s">
        <v>21</v>
      </c>
      <c r="V52" s="15" t="s">
        <v>21</v>
      </c>
      <c r="W52" s="15" t="s">
        <v>21</v>
      </c>
      <c r="X52" s="1">
        <v>1</v>
      </c>
      <c r="Y52" s="6">
        <v>162</v>
      </c>
      <c r="Z52" s="6">
        <v>16</v>
      </c>
      <c r="AA52" s="25">
        <v>110</v>
      </c>
      <c r="AB52" s="25">
        <v>122</v>
      </c>
      <c r="AC52" s="25">
        <v>122</v>
      </c>
      <c r="AD52" s="25">
        <v>27</v>
      </c>
      <c r="AE52" s="77">
        <v>131</v>
      </c>
    </row>
    <row r="53" spans="2:31" x14ac:dyDescent="0.2">
      <c r="B53" s="2">
        <v>51</v>
      </c>
      <c r="C53" s="4">
        <v>44930</v>
      </c>
      <c r="D53" s="5">
        <v>0.38541666666666669</v>
      </c>
      <c r="E53" s="16" t="s">
        <v>20</v>
      </c>
      <c r="F53" s="16" t="s">
        <v>20</v>
      </c>
      <c r="G53" s="16" t="s">
        <v>20</v>
      </c>
      <c r="H53" s="6">
        <v>74</v>
      </c>
      <c r="I53" s="6">
        <v>3</v>
      </c>
      <c r="J53" s="25">
        <v>37</v>
      </c>
      <c r="K53" s="25">
        <v>40</v>
      </c>
      <c r="L53" s="25">
        <v>40</v>
      </c>
      <c r="M53" s="25">
        <v>37</v>
      </c>
      <c r="N53" s="77">
        <v>34</v>
      </c>
      <c r="R53" s="2">
        <v>51</v>
      </c>
      <c r="S53" s="4">
        <v>44930</v>
      </c>
      <c r="T53" s="5">
        <v>0.38541666666666669</v>
      </c>
      <c r="U53" s="16" t="s">
        <v>20</v>
      </c>
      <c r="V53" s="16" t="s">
        <v>20</v>
      </c>
      <c r="W53" s="16" t="s">
        <v>20</v>
      </c>
      <c r="X53" s="1">
        <v>1</v>
      </c>
      <c r="Y53" s="6">
        <v>74</v>
      </c>
      <c r="Z53" s="6">
        <v>3</v>
      </c>
      <c r="AA53" s="25">
        <v>37</v>
      </c>
      <c r="AB53" s="25">
        <v>40</v>
      </c>
      <c r="AC53" s="25">
        <v>40</v>
      </c>
      <c r="AD53" s="25">
        <v>37</v>
      </c>
      <c r="AE53" s="77">
        <v>34</v>
      </c>
    </row>
    <row r="54" spans="2:31" x14ac:dyDescent="0.2">
      <c r="B54" s="2">
        <v>52</v>
      </c>
      <c r="C54" s="4">
        <v>44931</v>
      </c>
      <c r="D54" s="5">
        <v>0.38750000000000001</v>
      </c>
      <c r="E54" s="15" t="s">
        <v>21</v>
      </c>
      <c r="F54" s="15" t="s">
        <v>21</v>
      </c>
      <c r="G54" s="15" t="s">
        <v>21</v>
      </c>
      <c r="H54" s="6">
        <v>23</v>
      </c>
      <c r="I54" s="6">
        <v>5.2</v>
      </c>
      <c r="J54" s="26">
        <v>-5.4</v>
      </c>
      <c r="K54" s="26">
        <v>-5.4</v>
      </c>
      <c r="L54" s="26">
        <v>-5.4</v>
      </c>
      <c r="M54" s="25">
        <v>23</v>
      </c>
      <c r="N54" s="77">
        <v>7.4</v>
      </c>
      <c r="R54" s="2">
        <v>52</v>
      </c>
      <c r="S54" s="4">
        <v>44931</v>
      </c>
      <c r="T54" s="5">
        <v>0.38750000000000001</v>
      </c>
      <c r="U54" s="15" t="s">
        <v>21</v>
      </c>
      <c r="V54" s="15" t="s">
        <v>21</v>
      </c>
      <c r="W54" s="15" t="s">
        <v>21</v>
      </c>
      <c r="X54" s="1">
        <v>1</v>
      </c>
      <c r="Y54" s="6">
        <v>23</v>
      </c>
      <c r="Z54" s="6">
        <v>5.2</v>
      </c>
      <c r="AA54" s="26">
        <v>-5.4</v>
      </c>
      <c r="AB54" s="26">
        <v>-5.4</v>
      </c>
      <c r="AC54" s="26">
        <v>-5.4</v>
      </c>
      <c r="AD54" s="25">
        <v>23</v>
      </c>
      <c r="AE54" s="77">
        <v>7.4</v>
      </c>
    </row>
    <row r="55" spans="2:31" x14ac:dyDescent="0.2">
      <c r="B55" s="2">
        <v>53</v>
      </c>
      <c r="C55" s="4">
        <v>44931</v>
      </c>
      <c r="D55" s="5">
        <v>0.625</v>
      </c>
      <c r="E55" s="15" t="s">
        <v>21</v>
      </c>
      <c r="F55" s="15" t="s">
        <v>21</v>
      </c>
      <c r="G55" s="15" t="s">
        <v>21</v>
      </c>
      <c r="H55" s="6">
        <v>80</v>
      </c>
      <c r="I55" s="6">
        <v>5.5</v>
      </c>
      <c r="J55" s="25">
        <v>86</v>
      </c>
      <c r="K55" s="25">
        <v>86</v>
      </c>
      <c r="L55" s="25">
        <v>86</v>
      </c>
      <c r="M55" s="25">
        <v>24</v>
      </c>
      <c r="N55" s="77">
        <v>101</v>
      </c>
      <c r="R55" s="2">
        <v>53</v>
      </c>
      <c r="S55" s="4">
        <v>44931</v>
      </c>
      <c r="T55" s="5">
        <v>0.625</v>
      </c>
      <c r="U55" s="15" t="s">
        <v>21</v>
      </c>
      <c r="V55" s="15" t="s">
        <v>21</v>
      </c>
      <c r="W55" s="15" t="s">
        <v>21</v>
      </c>
      <c r="X55" s="1">
        <v>0</v>
      </c>
      <c r="Y55" s="6">
        <v>80</v>
      </c>
      <c r="Z55" s="6">
        <v>5.5</v>
      </c>
      <c r="AA55" s="25">
        <v>86</v>
      </c>
      <c r="AB55" s="25">
        <v>86</v>
      </c>
      <c r="AC55" s="25">
        <v>86</v>
      </c>
      <c r="AD55" s="25">
        <v>24</v>
      </c>
      <c r="AE55" s="77">
        <v>101</v>
      </c>
    </row>
    <row r="56" spans="2:31" ht="15.75" thickBot="1" x14ac:dyDescent="0.25">
      <c r="B56" s="3">
        <v>54</v>
      </c>
      <c r="C56" s="9">
        <v>44932</v>
      </c>
      <c r="D56" s="10">
        <v>0.3833333333333333</v>
      </c>
      <c r="E56" s="134" t="s">
        <v>21</v>
      </c>
      <c r="F56" s="134" t="s">
        <v>21</v>
      </c>
      <c r="G56" s="134" t="s">
        <v>21</v>
      </c>
      <c r="H56" s="8">
        <v>64</v>
      </c>
      <c r="I56" s="8">
        <v>11</v>
      </c>
      <c r="J56" s="66">
        <v>38.9</v>
      </c>
      <c r="K56" s="66">
        <v>43.4</v>
      </c>
      <c r="L56" s="66">
        <v>38.9</v>
      </c>
      <c r="M56" s="66">
        <v>26</v>
      </c>
      <c r="N56" s="100">
        <v>4.5</v>
      </c>
      <c r="R56" s="3">
        <v>54</v>
      </c>
      <c r="S56" s="9">
        <v>44932</v>
      </c>
      <c r="T56" s="10">
        <v>0.3833333333333333</v>
      </c>
      <c r="U56" s="134" t="s">
        <v>21</v>
      </c>
      <c r="V56" s="134" t="s">
        <v>21</v>
      </c>
      <c r="W56" s="134" t="s">
        <v>21</v>
      </c>
      <c r="X56" s="137">
        <v>1</v>
      </c>
      <c r="Y56" s="8">
        <v>64</v>
      </c>
      <c r="Z56" s="8">
        <v>11</v>
      </c>
      <c r="AA56" s="66">
        <v>38.9</v>
      </c>
      <c r="AB56" s="66">
        <v>43.4</v>
      </c>
      <c r="AC56" s="66">
        <v>38.9</v>
      </c>
      <c r="AD56" s="66">
        <v>26</v>
      </c>
      <c r="AE56" s="100">
        <v>4.5</v>
      </c>
    </row>
    <row r="57" spans="2:31" ht="15.75" thickBot="1" x14ac:dyDescent="0.25">
      <c r="J57" s="102">
        <f>SUM(J3:J56)</f>
        <v>1970.4</v>
      </c>
      <c r="K57" s="103">
        <f>SUM(K3:K56)</f>
        <v>2142.3000000000002</v>
      </c>
      <c r="L57" s="103">
        <f>SUM(L3:L56)</f>
        <v>1975.7999999999997</v>
      </c>
      <c r="M57" s="103">
        <f>SUM(M3:M56)</f>
        <v>2326.1</v>
      </c>
      <c r="N57" s="104">
        <f>SUM(N3:N56)</f>
        <v>1485.3</v>
      </c>
      <c r="AA57" s="102">
        <f>SUM(AA3:AA56)</f>
        <v>1970.4</v>
      </c>
      <c r="AB57" s="103">
        <f>SUM(AB3:AB56)</f>
        <v>2142.3000000000002</v>
      </c>
      <c r="AC57" s="103">
        <f>SUM(AC3:AC56)</f>
        <v>1975.7999999999997</v>
      </c>
      <c r="AD57" s="103">
        <f>SUM(AD3:AD56)</f>
        <v>2326.1</v>
      </c>
      <c r="AE57" s="104">
        <f>SUM(AE3:AE56)</f>
        <v>1485.3</v>
      </c>
    </row>
    <row r="59" spans="2:31" x14ac:dyDescent="0.2">
      <c r="AA59" s="6" t="s">
        <v>9</v>
      </c>
      <c r="AB59" s="1" t="s">
        <v>10</v>
      </c>
      <c r="AC59" s="1" t="s">
        <v>11</v>
      </c>
      <c r="AD59" s="1" t="s">
        <v>19</v>
      </c>
      <c r="AE59" s="1" t="s">
        <v>23</v>
      </c>
    </row>
    <row r="60" spans="2:31" x14ac:dyDescent="0.2">
      <c r="H60" s="40" t="s">
        <v>20</v>
      </c>
      <c r="I60" s="40"/>
      <c r="J60" s="40">
        <v>14</v>
      </c>
      <c r="K60" s="40">
        <v>10</v>
      </c>
      <c r="L60" s="40">
        <v>12</v>
      </c>
      <c r="M60" s="40">
        <v>1</v>
      </c>
      <c r="N60" s="40">
        <v>10</v>
      </c>
      <c r="Y60" s="40" t="s">
        <v>20</v>
      </c>
      <c r="Z60" s="40"/>
      <c r="AA60" s="40">
        <v>14</v>
      </c>
      <c r="AB60" s="40">
        <v>10</v>
      </c>
      <c r="AC60" s="40">
        <v>12</v>
      </c>
      <c r="AD60" s="40">
        <v>1</v>
      </c>
      <c r="AE60" s="40">
        <v>10</v>
      </c>
    </row>
    <row r="61" spans="2:31" x14ac:dyDescent="0.2">
      <c r="H61" s="39" t="s">
        <v>31</v>
      </c>
      <c r="I61" s="39"/>
      <c r="J61" s="39">
        <v>40</v>
      </c>
      <c r="K61" s="39">
        <v>44</v>
      </c>
      <c r="L61" s="39">
        <v>42</v>
      </c>
      <c r="M61" s="39">
        <v>53</v>
      </c>
      <c r="N61" s="39">
        <v>40</v>
      </c>
      <c r="Y61" s="39" t="s">
        <v>31</v>
      </c>
      <c r="Z61" s="39"/>
      <c r="AA61" s="39">
        <v>40</v>
      </c>
      <c r="AB61" s="39">
        <v>44</v>
      </c>
      <c r="AC61" s="39">
        <v>42</v>
      </c>
      <c r="AD61" s="39">
        <v>53</v>
      </c>
      <c r="AE61" s="39">
        <v>40</v>
      </c>
    </row>
    <row r="62" spans="2:31" x14ac:dyDescent="0.2">
      <c r="H62" s="116" t="s">
        <v>32</v>
      </c>
      <c r="I62" s="116"/>
      <c r="J62" s="135">
        <f>J61/B56</f>
        <v>0.7407407407407407</v>
      </c>
      <c r="K62" s="135">
        <f>K61/B56</f>
        <v>0.81481481481481477</v>
      </c>
      <c r="L62" s="135">
        <f>L61/B56</f>
        <v>0.77777777777777779</v>
      </c>
      <c r="M62" s="135">
        <f>M61/B56</f>
        <v>0.98148148148148151</v>
      </c>
      <c r="N62" s="135">
        <f>N61/B56</f>
        <v>0.7407407407407407</v>
      </c>
      <c r="Y62" s="116" t="s">
        <v>32</v>
      </c>
      <c r="Z62" s="116"/>
      <c r="AA62" s="135">
        <f>AA61/R56</f>
        <v>0.7407407407407407</v>
      </c>
      <c r="AB62" s="135">
        <f>AB61/R56</f>
        <v>0.81481481481481477</v>
      </c>
      <c r="AC62" s="135">
        <f>AC61/R56</f>
        <v>0.77777777777777779</v>
      </c>
      <c r="AD62" s="135">
        <f>AD61/R56</f>
        <v>0.98148148148148151</v>
      </c>
      <c r="AE62" s="135">
        <f>AE61/R56</f>
        <v>0.7407407407407407</v>
      </c>
    </row>
    <row r="64" spans="2:31" ht="19.5" x14ac:dyDescent="0.25">
      <c r="B64" s="69" t="s">
        <v>18</v>
      </c>
      <c r="C64" s="51"/>
      <c r="D64" s="51"/>
      <c r="E64" s="51"/>
      <c r="F64" s="51"/>
      <c r="R64" s="69" t="s">
        <v>18</v>
      </c>
      <c r="S64" s="51"/>
      <c r="T64" s="51"/>
      <c r="U64" s="51"/>
      <c r="V64" s="51"/>
    </row>
    <row r="65" spans="2:31" ht="19.5" x14ac:dyDescent="0.25">
      <c r="B65" s="51"/>
      <c r="C65" s="51"/>
      <c r="D65" s="51"/>
      <c r="E65" s="51"/>
      <c r="F65" s="51"/>
      <c r="H65" s="40"/>
      <c r="I65" s="40"/>
      <c r="J65" s="40"/>
      <c r="K65" s="40"/>
      <c r="L65" s="40"/>
      <c r="M65" s="40"/>
      <c r="N65" s="40"/>
      <c r="R65" s="51"/>
      <c r="S65" s="51"/>
      <c r="T65" s="51"/>
      <c r="U65" s="51"/>
      <c r="V65" s="51"/>
      <c r="Y65" s="40"/>
      <c r="Z65" s="40"/>
      <c r="AA65" s="40"/>
      <c r="AB65" s="40"/>
      <c r="AC65" s="40"/>
      <c r="AD65" s="40"/>
      <c r="AE65" s="40"/>
    </row>
    <row r="66" spans="2:31" ht="19.5" x14ac:dyDescent="0.25">
      <c r="B66" s="51" t="s">
        <v>14</v>
      </c>
      <c r="C66" s="51"/>
      <c r="D66" s="51"/>
      <c r="E66" s="51"/>
      <c r="F66" s="51"/>
      <c r="H66" s="39"/>
      <c r="I66" s="39"/>
      <c r="J66" s="39"/>
      <c r="K66" s="39"/>
      <c r="L66" s="39"/>
      <c r="M66" s="39"/>
      <c r="N66" s="39"/>
      <c r="R66" s="51" t="s">
        <v>14</v>
      </c>
      <c r="S66" s="51"/>
      <c r="T66" s="51"/>
      <c r="U66" s="51"/>
      <c r="V66" s="51"/>
      <c r="Y66" s="39"/>
      <c r="Z66" s="39"/>
      <c r="AA66" s="39"/>
      <c r="AB66" s="39"/>
      <c r="AC66" s="39"/>
      <c r="AD66" s="39"/>
      <c r="AE66" s="39"/>
    </row>
    <row r="67" spans="2:31" ht="19.5" x14ac:dyDescent="0.25">
      <c r="B67" s="51" t="s">
        <v>15</v>
      </c>
      <c r="C67" s="51"/>
      <c r="D67" s="51"/>
      <c r="E67" s="51"/>
      <c r="F67" s="51"/>
      <c r="H67" s="116"/>
      <c r="I67" s="116"/>
      <c r="J67" s="135"/>
      <c r="K67" s="135"/>
      <c r="L67" s="135"/>
      <c r="M67" s="135"/>
      <c r="N67" s="135"/>
      <c r="R67" s="51" t="s">
        <v>15</v>
      </c>
      <c r="S67" s="51"/>
      <c r="T67" s="51"/>
      <c r="U67" s="51"/>
      <c r="V67" s="51"/>
      <c r="Y67" s="116"/>
      <c r="Z67" s="116"/>
      <c r="AA67" s="135"/>
      <c r="AB67" s="135"/>
      <c r="AC67" s="135"/>
      <c r="AD67" s="135"/>
      <c r="AE67" s="135"/>
    </row>
    <row r="68" spans="2:31" ht="19.5" x14ac:dyDescent="0.25">
      <c r="B68" s="51" t="s">
        <v>16</v>
      </c>
      <c r="C68" s="51"/>
      <c r="D68" s="51"/>
      <c r="E68" s="51"/>
      <c r="F68" s="51"/>
      <c r="R68" s="51" t="s">
        <v>16</v>
      </c>
      <c r="S68" s="51"/>
      <c r="T68" s="51"/>
      <c r="U68" s="51"/>
      <c r="V68" s="51"/>
    </row>
    <row r="69" spans="2:31" ht="19.5" x14ac:dyDescent="0.25">
      <c r="B69" s="51" t="s">
        <v>17</v>
      </c>
      <c r="C69" s="51"/>
      <c r="D69" s="51"/>
      <c r="E69" s="51"/>
      <c r="F69" s="51"/>
      <c r="R69" s="51" t="s">
        <v>17</v>
      </c>
      <c r="S69" s="51"/>
      <c r="T69" s="51"/>
      <c r="U69" s="51"/>
      <c r="V69" s="51"/>
    </row>
    <row r="70" spans="2:31" ht="19.5" x14ac:dyDescent="0.25">
      <c r="B70" s="51" t="s">
        <v>30</v>
      </c>
      <c r="C70" s="51"/>
      <c r="D70" s="51"/>
      <c r="E70" s="51"/>
      <c r="F70" s="51"/>
      <c r="R70" s="51" t="s">
        <v>30</v>
      </c>
      <c r="S70" s="51"/>
      <c r="T70" s="51"/>
      <c r="U70" s="51"/>
      <c r="V70" s="51"/>
    </row>
  </sheetData>
  <mergeCells count="2">
    <mergeCell ref="J2:N2"/>
    <mergeCell ref="AA2:AE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1ED08-B456-45F9-BE95-ED7943F359D6}">
  <dimension ref="B1:R55"/>
  <sheetViews>
    <sheetView topLeftCell="A30" workbookViewId="0">
      <selection activeCell="K57" sqref="K57"/>
    </sheetView>
  </sheetViews>
  <sheetFormatPr defaultRowHeight="15" x14ac:dyDescent="0.2"/>
  <sheetData>
    <row r="1" spans="2:4" ht="15.75" thickBot="1" x14ac:dyDescent="0.25"/>
    <row r="2" spans="2:4" x14ac:dyDescent="0.2">
      <c r="B2" s="147">
        <v>0.5</v>
      </c>
    </row>
    <row r="3" spans="2:4" x14ac:dyDescent="0.2">
      <c r="B3" s="160">
        <v>0.67708333333333337</v>
      </c>
    </row>
    <row r="4" spans="2:4" x14ac:dyDescent="0.2">
      <c r="B4" s="157">
        <v>0.64583333333333337</v>
      </c>
    </row>
    <row r="5" spans="2:4" x14ac:dyDescent="0.2">
      <c r="B5" s="144">
        <v>0.42708333333333331</v>
      </c>
    </row>
    <row r="6" spans="2:4" x14ac:dyDescent="0.2">
      <c r="B6" s="157">
        <v>0.64583333333333337</v>
      </c>
      <c r="D6" s="159"/>
    </row>
    <row r="7" spans="2:4" x14ac:dyDescent="0.2">
      <c r="B7" s="157">
        <v>0.63541666666666663</v>
      </c>
    </row>
    <row r="8" spans="2:4" x14ac:dyDescent="0.2">
      <c r="B8" s="154">
        <v>0.59375</v>
      </c>
    </row>
    <row r="9" spans="2:4" x14ac:dyDescent="0.2">
      <c r="B9" s="144">
        <v>0.44791666666666669</v>
      </c>
    </row>
    <row r="10" spans="2:4" x14ac:dyDescent="0.2">
      <c r="B10" s="141">
        <v>0.41666666666666669</v>
      </c>
    </row>
    <row r="11" spans="2:4" x14ac:dyDescent="0.2">
      <c r="B11" s="141">
        <v>0.40625</v>
      </c>
    </row>
    <row r="12" spans="2:4" x14ac:dyDescent="0.2">
      <c r="B12" s="144">
        <v>0.4375</v>
      </c>
    </row>
    <row r="13" spans="2:4" x14ac:dyDescent="0.2">
      <c r="B13" s="5">
        <v>0.73541666666666661</v>
      </c>
    </row>
    <row r="14" spans="2:4" x14ac:dyDescent="0.2">
      <c r="B14" s="5">
        <v>0.71458333333333324</v>
      </c>
    </row>
    <row r="15" spans="2:4" x14ac:dyDescent="0.2">
      <c r="B15" s="141">
        <v>0.40763888888888888</v>
      </c>
    </row>
    <row r="16" spans="2:4" x14ac:dyDescent="0.2">
      <c r="B16" s="160">
        <v>0.66875000000000007</v>
      </c>
    </row>
    <row r="17" spans="2:17" x14ac:dyDescent="0.2">
      <c r="B17" s="144">
        <v>0.44791666666666669</v>
      </c>
    </row>
    <row r="18" spans="2:17" x14ac:dyDescent="0.2">
      <c r="B18" s="160">
        <v>0.6972222222222223</v>
      </c>
    </row>
    <row r="19" spans="2:17" x14ac:dyDescent="0.2">
      <c r="B19" s="148">
        <v>0.47916666666666669</v>
      </c>
    </row>
    <row r="20" spans="2:17" x14ac:dyDescent="0.2">
      <c r="B20" s="154">
        <v>0.61388888888888882</v>
      </c>
    </row>
    <row r="21" spans="2:17" x14ac:dyDescent="0.2">
      <c r="B21" s="141">
        <v>0.39583333333333331</v>
      </c>
    </row>
    <row r="22" spans="2:17" x14ac:dyDescent="0.2">
      <c r="B22" s="150">
        <v>0.51041666666666663</v>
      </c>
      <c r="I22" s="143"/>
    </row>
    <row r="23" spans="2:17" x14ac:dyDescent="0.2">
      <c r="B23" s="5">
        <v>0.73958333333333337</v>
      </c>
      <c r="I23" s="143"/>
    </row>
    <row r="24" spans="2:17" x14ac:dyDescent="0.2">
      <c r="B24" s="160">
        <v>0.6694444444444444</v>
      </c>
      <c r="I24" s="145"/>
      <c r="K24" s="149"/>
    </row>
    <row r="25" spans="2:17" x14ac:dyDescent="0.2">
      <c r="B25" s="148">
        <v>0.47916666666666669</v>
      </c>
      <c r="I25" s="143"/>
      <c r="J25" s="146"/>
      <c r="K25" s="149"/>
    </row>
    <row r="26" spans="2:17" x14ac:dyDescent="0.2">
      <c r="B26" s="150">
        <v>0.54166666666666663</v>
      </c>
      <c r="I26" s="143"/>
      <c r="J26" s="146"/>
      <c r="K26" s="149"/>
    </row>
    <row r="27" spans="2:17" x14ac:dyDescent="0.2">
      <c r="B27" s="148">
        <v>0.48958333333333331</v>
      </c>
      <c r="I27" s="143"/>
      <c r="J27" s="146"/>
      <c r="K27" s="149"/>
      <c r="L27" s="151"/>
      <c r="P27" s="161"/>
      <c r="Q27" s="139"/>
    </row>
    <row r="28" spans="2:17" x14ac:dyDescent="0.2">
      <c r="B28" s="150">
        <v>0.53125</v>
      </c>
      <c r="I28" s="143"/>
      <c r="J28" s="146"/>
      <c r="K28" s="149"/>
      <c r="L28" s="151"/>
      <c r="N28" s="155"/>
      <c r="O28" s="158"/>
      <c r="P28" s="161"/>
      <c r="Q28" s="139"/>
    </row>
    <row r="29" spans="2:17" x14ac:dyDescent="0.2">
      <c r="B29" s="148">
        <v>0.48958333333333331</v>
      </c>
      <c r="I29" s="143"/>
      <c r="J29" s="146"/>
      <c r="K29" s="149"/>
      <c r="L29" s="151"/>
      <c r="M29" s="153"/>
      <c r="N29" s="156"/>
      <c r="O29" s="158"/>
      <c r="P29" s="161"/>
      <c r="Q29" s="139"/>
    </row>
    <row r="30" spans="2:17" x14ac:dyDescent="0.2">
      <c r="B30" s="157">
        <v>0.63541666666666663</v>
      </c>
      <c r="I30" s="143"/>
      <c r="J30" s="146"/>
      <c r="K30" s="149"/>
      <c r="L30" s="151"/>
      <c r="M30" s="153"/>
      <c r="N30" s="156"/>
      <c r="O30" s="158"/>
      <c r="P30" s="161"/>
      <c r="Q30" s="139"/>
    </row>
    <row r="31" spans="2:17" x14ac:dyDescent="0.2">
      <c r="B31" s="150">
        <v>0.52847222222222223</v>
      </c>
      <c r="I31" s="143"/>
      <c r="J31" s="146"/>
      <c r="K31" s="149"/>
      <c r="L31" s="151"/>
      <c r="M31" s="153"/>
      <c r="N31" s="156"/>
      <c r="O31" s="158"/>
      <c r="P31" s="161"/>
      <c r="Q31" s="139"/>
    </row>
    <row r="32" spans="2:17" x14ac:dyDescent="0.2">
      <c r="B32" s="5">
        <v>0.71875</v>
      </c>
      <c r="I32" s="138" t="s">
        <v>35</v>
      </c>
      <c r="J32" s="138" t="s">
        <v>38</v>
      </c>
      <c r="K32" s="138" t="s">
        <v>39</v>
      </c>
      <c r="L32" s="138" t="s">
        <v>36</v>
      </c>
      <c r="M32" s="138" t="s">
        <v>37</v>
      </c>
      <c r="N32" s="138" t="s">
        <v>40</v>
      </c>
      <c r="O32" s="138" t="s">
        <v>41</v>
      </c>
      <c r="P32" s="138" t="s">
        <v>42</v>
      </c>
      <c r="Q32" s="138" t="s">
        <v>34</v>
      </c>
    </row>
    <row r="33" spans="2:18" x14ac:dyDescent="0.2">
      <c r="B33" s="148">
        <v>0.4694444444444445</v>
      </c>
    </row>
    <row r="34" spans="2:18" x14ac:dyDescent="0.2">
      <c r="B34" s="144">
        <v>0.42777777777777781</v>
      </c>
    </row>
    <row r="35" spans="2:18" x14ac:dyDescent="0.2">
      <c r="B35" s="140">
        <v>0.3527777777777778</v>
      </c>
      <c r="I35" s="116">
        <v>11</v>
      </c>
      <c r="J35" s="116">
        <v>7</v>
      </c>
      <c r="K35" s="116">
        <v>8</v>
      </c>
      <c r="L35" s="116">
        <v>5</v>
      </c>
      <c r="M35" s="116">
        <v>3</v>
      </c>
      <c r="N35" s="116">
        <v>4</v>
      </c>
      <c r="O35" s="116">
        <v>4</v>
      </c>
      <c r="P35" s="116">
        <v>5</v>
      </c>
      <c r="Q35" s="116">
        <v>5</v>
      </c>
      <c r="R35">
        <f>SUM(I35:Q35)</f>
        <v>52</v>
      </c>
    </row>
    <row r="36" spans="2:18" x14ac:dyDescent="0.2">
      <c r="B36" s="160">
        <v>0.7006944444444444</v>
      </c>
    </row>
    <row r="37" spans="2:18" x14ac:dyDescent="0.2">
      <c r="B37" s="154">
        <v>0.61527777777777781</v>
      </c>
      <c r="I37" s="162">
        <f>I35/R35</f>
        <v>0.21153846153846154</v>
      </c>
      <c r="J37" s="162">
        <f>J35/R35</f>
        <v>0.13461538461538461</v>
      </c>
      <c r="K37" s="162">
        <f>K35/R35</f>
        <v>0.15384615384615385</v>
      </c>
      <c r="L37" s="162">
        <f>L35/R35</f>
        <v>9.6153846153846159E-2</v>
      </c>
      <c r="M37" s="162">
        <f>M35/R35</f>
        <v>5.7692307692307696E-2</v>
      </c>
      <c r="N37" s="162">
        <f>N35/R35</f>
        <v>7.6923076923076927E-2</v>
      </c>
      <c r="O37" s="162">
        <f>O35/R35</f>
        <v>7.6923076923076927E-2</v>
      </c>
      <c r="P37" s="162">
        <f>P35/R35</f>
        <v>9.6153846153846159E-2</v>
      </c>
      <c r="Q37" s="162">
        <f>Q35/R35</f>
        <v>9.6153846153846159E-2</v>
      </c>
    </row>
    <row r="38" spans="2:18" x14ac:dyDescent="0.2">
      <c r="B38" s="152">
        <v>0.55902777777777779</v>
      </c>
    </row>
    <row r="39" spans="2:18" ht="15.75" thickBot="1" x14ac:dyDescent="0.25">
      <c r="B39" s="140">
        <v>0.83750000000000002</v>
      </c>
      <c r="M39" s="163"/>
    </row>
    <row r="40" spans="2:18" ht="15.75" thickBot="1" x14ac:dyDescent="0.25">
      <c r="B40" s="141">
        <v>0.39583333333333331</v>
      </c>
      <c r="I40" s="183">
        <f>I37+J37+K37+L37</f>
        <v>0.59615384615384615</v>
      </c>
      <c r="J40" s="184"/>
      <c r="K40" s="184"/>
      <c r="L40" s="185"/>
      <c r="M40" s="183">
        <f>M37+N37+O37+P37+Q37</f>
        <v>0.40384615384615385</v>
      </c>
      <c r="N40" s="184"/>
      <c r="O40" s="184"/>
      <c r="P40" s="184"/>
      <c r="Q40" s="185"/>
    </row>
    <row r="41" spans="2:18" x14ac:dyDescent="0.2">
      <c r="B41" s="152">
        <v>0.55555555555555558</v>
      </c>
    </row>
    <row r="42" spans="2:18" x14ac:dyDescent="0.2">
      <c r="B42" s="152">
        <v>0.55347222222222225</v>
      </c>
    </row>
    <row r="43" spans="2:18" x14ac:dyDescent="0.2">
      <c r="B43" s="144">
        <v>0.42708333333333331</v>
      </c>
    </row>
    <row r="44" spans="2:18" x14ac:dyDescent="0.2">
      <c r="B44" s="141">
        <v>0.40277777777777773</v>
      </c>
    </row>
    <row r="45" spans="2:18" x14ac:dyDescent="0.2">
      <c r="B45" s="141">
        <v>0.375</v>
      </c>
    </row>
    <row r="46" spans="2:18" x14ac:dyDescent="0.2">
      <c r="B46" s="148">
        <v>0.4604166666666667</v>
      </c>
    </row>
    <row r="47" spans="2:18" x14ac:dyDescent="0.2">
      <c r="B47" s="5">
        <v>0.76041666666666663</v>
      </c>
    </row>
    <row r="48" spans="2:18" x14ac:dyDescent="0.2">
      <c r="B48" s="148">
        <v>0.46527777777777773</v>
      </c>
    </row>
    <row r="49" spans="2:2" x14ac:dyDescent="0.2">
      <c r="B49" s="144">
        <v>0.4458333333333333</v>
      </c>
    </row>
    <row r="50" spans="2:2" x14ac:dyDescent="0.2">
      <c r="B50" s="150">
        <v>0.53125</v>
      </c>
    </row>
    <row r="51" spans="2:2" x14ac:dyDescent="0.2">
      <c r="B51" s="141">
        <v>0.375</v>
      </c>
    </row>
    <row r="52" spans="2:2" x14ac:dyDescent="0.2">
      <c r="B52" s="141">
        <v>0.38541666666666669</v>
      </c>
    </row>
    <row r="53" spans="2:2" x14ac:dyDescent="0.2">
      <c r="B53" s="141">
        <v>0.38750000000000001</v>
      </c>
    </row>
    <row r="54" spans="2:2" x14ac:dyDescent="0.2">
      <c r="B54" s="154">
        <v>0.625</v>
      </c>
    </row>
    <row r="55" spans="2:2" ht="15.75" thickBot="1" x14ac:dyDescent="0.25">
      <c r="B55" s="142">
        <v>0.3833333333333333</v>
      </c>
    </row>
  </sheetData>
  <mergeCells count="2">
    <mergeCell ref="I40:L40"/>
    <mergeCell ref="M40:Q4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Testubg  GBPUSD 2021</vt:lpstr>
      <vt:lpstr>Summary</vt:lpstr>
      <vt:lpstr>Testing  GBPUSD 2023</vt:lpstr>
      <vt:lpstr>Testing  GBPUSD November</vt:lpstr>
      <vt:lpstr>Final results</vt:lpstr>
      <vt:lpstr>Entries during a 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Jacek Kubiak</cp:lastModifiedBy>
  <dcterms:created xsi:type="dcterms:W3CDTF">2021-06-16T08:14:17Z</dcterms:created>
  <dcterms:modified xsi:type="dcterms:W3CDTF">2023-01-29T14:58:59Z</dcterms:modified>
</cp:coreProperties>
</file>