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8800" windowHeight="12435" activeTab="1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Q37" i="2" l="1"/>
  <c r="P37" i="2"/>
  <c r="G37" i="2"/>
  <c r="F37" i="2"/>
  <c r="Q36" i="2"/>
  <c r="P36" i="2"/>
  <c r="G36" i="2"/>
  <c r="F36" i="2"/>
  <c r="Q35" i="2"/>
  <c r="P35" i="2"/>
  <c r="G35" i="2"/>
  <c r="F35" i="2"/>
  <c r="Q34" i="2"/>
  <c r="P34" i="2"/>
  <c r="G34" i="2"/>
  <c r="F34" i="2"/>
  <c r="Q27" i="2"/>
  <c r="P27" i="2"/>
  <c r="G27" i="2"/>
  <c r="F27" i="2"/>
  <c r="Q26" i="2"/>
  <c r="P26" i="2"/>
  <c r="G26" i="2"/>
  <c r="F26" i="2"/>
  <c r="Q25" i="2"/>
  <c r="P25" i="2"/>
  <c r="G25" i="2"/>
  <c r="F25" i="2"/>
  <c r="Q24" i="2"/>
  <c r="P24" i="2"/>
  <c r="G24" i="2"/>
  <c r="F24" i="2"/>
  <c r="Q18" i="2"/>
  <c r="P18" i="2"/>
  <c r="G18" i="2"/>
  <c r="F18" i="2"/>
  <c r="Q17" i="2"/>
  <c r="P17" i="2"/>
  <c r="G17" i="2"/>
  <c r="F17" i="2"/>
  <c r="Q16" i="2"/>
  <c r="P16" i="2"/>
  <c r="G16" i="2"/>
  <c r="F16" i="2"/>
  <c r="Q15" i="2"/>
  <c r="P15" i="2"/>
  <c r="G15" i="2"/>
  <c r="F15" i="2"/>
  <c r="P5" i="2"/>
  <c r="Q5" i="2"/>
  <c r="P6" i="2"/>
  <c r="Q6" i="2"/>
  <c r="P7" i="2"/>
  <c r="Q7" i="2"/>
  <c r="P8" i="2"/>
  <c r="Q8" i="2"/>
  <c r="G6" i="2"/>
  <c r="G7" i="2"/>
  <c r="G8" i="2"/>
  <c r="G5" i="2"/>
  <c r="F6" i="2"/>
  <c r="F7" i="2"/>
  <c r="F8" i="2"/>
  <c r="F5" i="2"/>
  <c r="F148" i="1"/>
  <c r="E148" i="1"/>
  <c r="F147" i="1"/>
  <c r="E147" i="1"/>
  <c r="F146" i="1"/>
  <c r="E146" i="1"/>
  <c r="F144" i="1"/>
  <c r="E144" i="1"/>
  <c r="F143" i="1"/>
  <c r="E143" i="1"/>
  <c r="F142" i="1"/>
  <c r="E142" i="1"/>
  <c r="F141" i="1"/>
  <c r="E141" i="1"/>
  <c r="F140" i="1"/>
  <c r="E140" i="1"/>
  <c r="F139" i="1"/>
  <c r="E139" i="1"/>
  <c r="F138" i="1"/>
  <c r="E138" i="1"/>
  <c r="F137" i="1"/>
  <c r="E137" i="1"/>
  <c r="F131" i="1" l="1"/>
  <c r="E131" i="1"/>
  <c r="F130" i="1"/>
  <c r="E130" i="1"/>
  <c r="F129" i="1"/>
  <c r="E129" i="1"/>
  <c r="F127" i="1"/>
  <c r="E127" i="1"/>
  <c r="F126" i="1"/>
  <c r="E126" i="1"/>
  <c r="F125" i="1"/>
  <c r="E125" i="1"/>
  <c r="F124" i="1"/>
  <c r="E124" i="1"/>
  <c r="F123" i="1"/>
  <c r="E123" i="1"/>
  <c r="F122" i="1"/>
  <c r="E122" i="1"/>
  <c r="F121" i="1"/>
  <c r="E121" i="1"/>
  <c r="F120" i="1"/>
  <c r="E120" i="1"/>
  <c r="H113" i="1" l="1"/>
  <c r="F115" i="1"/>
  <c r="F114" i="1"/>
  <c r="F113" i="1"/>
  <c r="F111" i="1"/>
  <c r="F110" i="1"/>
  <c r="F109" i="1"/>
  <c r="F108" i="1"/>
  <c r="F107" i="1"/>
  <c r="F106" i="1"/>
  <c r="F105" i="1"/>
  <c r="F104" i="1"/>
  <c r="E115" i="1"/>
  <c r="E114" i="1"/>
  <c r="E113" i="1"/>
  <c r="E111" i="1"/>
  <c r="E110" i="1"/>
  <c r="E109" i="1"/>
  <c r="E108" i="1"/>
  <c r="E107" i="1"/>
  <c r="E106" i="1"/>
  <c r="E105" i="1"/>
  <c r="E104" i="1"/>
  <c r="F99" i="1" l="1"/>
  <c r="F98" i="1"/>
  <c r="F97" i="1"/>
  <c r="F95" i="1"/>
  <c r="F94" i="1"/>
  <c r="F93" i="1"/>
  <c r="F92" i="1"/>
  <c r="F91" i="1"/>
  <c r="F90" i="1"/>
  <c r="F89" i="1"/>
  <c r="F88" i="1"/>
  <c r="E99" i="1"/>
  <c r="E98" i="1"/>
  <c r="E97" i="1"/>
  <c r="E95" i="1"/>
  <c r="E94" i="1"/>
  <c r="E93" i="1"/>
  <c r="E92" i="1"/>
  <c r="E91" i="1"/>
  <c r="E90" i="1"/>
  <c r="E89" i="1"/>
  <c r="E88" i="1"/>
  <c r="F83" i="1" l="1"/>
  <c r="E83" i="1"/>
  <c r="F82" i="1"/>
  <c r="E82" i="1"/>
  <c r="F81" i="1"/>
  <c r="E81" i="1"/>
  <c r="F79" i="1"/>
  <c r="E79" i="1"/>
  <c r="F78" i="1"/>
  <c r="E78" i="1"/>
  <c r="F77" i="1"/>
  <c r="E77" i="1"/>
  <c r="F76" i="1"/>
  <c r="E76" i="1"/>
  <c r="F75" i="1"/>
  <c r="E75" i="1"/>
  <c r="F74" i="1"/>
  <c r="E74" i="1"/>
  <c r="F73" i="1"/>
  <c r="E73" i="1"/>
  <c r="F72" i="1"/>
  <c r="E72" i="1"/>
  <c r="F57" i="1" l="1"/>
  <c r="E57" i="1"/>
  <c r="F67" i="1"/>
  <c r="F66" i="1"/>
  <c r="F65" i="1"/>
  <c r="F63" i="1"/>
  <c r="F62" i="1"/>
  <c r="F61" i="1"/>
  <c r="F60" i="1"/>
  <c r="F59" i="1"/>
  <c r="F58" i="1"/>
  <c r="F56" i="1"/>
  <c r="E67" i="1"/>
  <c r="E66" i="1"/>
  <c r="E65" i="1"/>
  <c r="E63" i="1"/>
  <c r="E62" i="1"/>
  <c r="E61" i="1"/>
  <c r="E60" i="1"/>
  <c r="E59" i="1"/>
  <c r="E58" i="1"/>
  <c r="E56" i="1"/>
  <c r="F51" i="1" l="1"/>
  <c r="E51" i="1"/>
  <c r="F50" i="1"/>
  <c r="E50" i="1"/>
  <c r="F49" i="1"/>
  <c r="E49" i="1"/>
  <c r="F47" i="1"/>
  <c r="E47" i="1"/>
  <c r="F46" i="1"/>
  <c r="E46" i="1"/>
  <c r="F45" i="1"/>
  <c r="E45" i="1"/>
  <c r="F44" i="1"/>
  <c r="E44" i="1"/>
  <c r="F43" i="1"/>
  <c r="E43" i="1"/>
  <c r="F42" i="1"/>
  <c r="E42" i="1"/>
  <c r="F41" i="1"/>
  <c r="E41" i="1"/>
  <c r="F40" i="1"/>
  <c r="E40" i="1"/>
  <c r="F24" i="1" l="1"/>
  <c r="F25" i="1"/>
  <c r="F26" i="1"/>
  <c r="F27" i="1"/>
  <c r="F28" i="1"/>
  <c r="F29" i="1"/>
  <c r="F30" i="1"/>
  <c r="F32" i="1"/>
  <c r="F33" i="1"/>
  <c r="F34" i="1"/>
  <c r="E24" i="1"/>
  <c r="E25" i="1"/>
  <c r="E26" i="1"/>
  <c r="E27" i="1"/>
  <c r="E28" i="1"/>
  <c r="E29" i="1"/>
  <c r="E30" i="1"/>
  <c r="E32" i="1"/>
  <c r="E33" i="1"/>
  <c r="E34" i="1"/>
  <c r="F23" i="1"/>
  <c r="E23" i="1"/>
  <c r="F14" i="1" l="1"/>
  <c r="E14" i="1"/>
  <c r="F8" i="1"/>
  <c r="F9" i="1"/>
  <c r="F10" i="1"/>
  <c r="F11" i="1"/>
  <c r="F12" i="1"/>
  <c r="F13" i="1"/>
  <c r="F16" i="1"/>
  <c r="F17" i="1"/>
  <c r="F18" i="1"/>
  <c r="E8" i="1"/>
  <c r="E9" i="1"/>
  <c r="E10" i="1"/>
  <c r="E11" i="1"/>
  <c r="E12" i="1"/>
  <c r="E13" i="1"/>
  <c r="E16" i="1"/>
  <c r="E17" i="1"/>
  <c r="E18" i="1"/>
  <c r="F7" i="1"/>
  <c r="E7" i="1"/>
</calcChain>
</file>

<file path=xl/sharedStrings.xml><?xml version="1.0" encoding="utf-8"?>
<sst xmlns="http://schemas.openxmlformats.org/spreadsheetml/2006/main" count="358" uniqueCount="60">
  <si>
    <t>AUD</t>
  </si>
  <si>
    <t>GBP</t>
  </si>
  <si>
    <t>CAD</t>
  </si>
  <si>
    <t>EUR</t>
  </si>
  <si>
    <t>YEN</t>
  </si>
  <si>
    <t>NZD</t>
  </si>
  <si>
    <t>CHF</t>
  </si>
  <si>
    <t>DOW</t>
  </si>
  <si>
    <t>US$</t>
  </si>
  <si>
    <t>GOLD</t>
  </si>
  <si>
    <t>OIL</t>
  </si>
  <si>
    <t>ASSET</t>
  </si>
  <si>
    <t>short contracts</t>
  </si>
  <si>
    <t>long contracts</t>
  </si>
  <si>
    <t>% long</t>
  </si>
  <si>
    <t>% short</t>
  </si>
  <si>
    <t>status</t>
  </si>
  <si>
    <t>change long</t>
  </si>
  <si>
    <t>change short</t>
  </si>
  <si>
    <t>As of 2nd Feb 2021</t>
  </si>
  <si>
    <t>aud longs are reduced and shorts increased.</t>
  </si>
  <si>
    <t>eur longs reduced massively and shorts increased.</t>
  </si>
  <si>
    <t>bullish</t>
  </si>
  <si>
    <t>bearish</t>
  </si>
  <si>
    <t>flipped aug18 2020</t>
  </si>
  <si>
    <t>NON commercial Data</t>
  </si>
  <si>
    <t>longs reduced and shorts increased for the week</t>
  </si>
  <si>
    <t>loads of longs decreased . Shorts also decreased</t>
  </si>
  <si>
    <t>longs increased and shorts decreased</t>
  </si>
  <si>
    <t>longs decreased and shorts increased.</t>
  </si>
  <si>
    <t>15K massive increase in longs  and 2k increase in shorts</t>
  </si>
  <si>
    <t>shorts increased longs decreased.</t>
  </si>
  <si>
    <t>longs increased</t>
  </si>
  <si>
    <t>massive longs increased</t>
  </si>
  <si>
    <t>shorts increased</t>
  </si>
  <si>
    <t>longs increasewd</t>
  </si>
  <si>
    <t>massive longs and shorts increased</t>
  </si>
  <si>
    <t>longs decreased massive</t>
  </si>
  <si>
    <t>SLIGHTLY NET LONG. Shorts increased more than longs</t>
  </si>
  <si>
    <t>net long. Longs decreased and shorts increased.</t>
  </si>
  <si>
    <t>short</t>
  </si>
  <si>
    <t>neutral</t>
  </si>
  <si>
    <t>slightly net long. Shorts increased  lot more than longs</t>
  </si>
  <si>
    <t>net long. Longs decreased and shorts also decreased more</t>
  </si>
  <si>
    <t>net short. Shorts increased way more than longs</t>
  </si>
  <si>
    <t>net long shorts more than long.</t>
  </si>
  <si>
    <t>does not apply</t>
  </si>
  <si>
    <t>net long but consolidation</t>
  </si>
  <si>
    <t>long</t>
  </si>
  <si>
    <t>long change</t>
  </si>
  <si>
    <t>short change</t>
  </si>
  <si>
    <t>%long</t>
  </si>
  <si>
    <t>%short</t>
  </si>
  <si>
    <t>date</t>
  </si>
  <si>
    <t>net short</t>
  </si>
  <si>
    <t>fliped to net long</t>
  </si>
  <si>
    <t>net long</t>
  </si>
  <si>
    <t>temporarily short but bullish</t>
  </si>
  <si>
    <t>flipped to net short</t>
  </si>
  <si>
    <t>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</si>
</sst>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3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14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4" fontId="2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  <xf numFmtId="14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1" fillId="0" borderId="0" xfId="0" applyFont="1"/>
    <xf numFmtId="0" fontId="4" fillId="0" borderId="0" xfId="0" applyFont="1"/>
    <xf numFmtId="14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/>
    <xf numFmtId="0" fontId="0" fillId="2" borderId="0" xfId="0" applyFill="1" applyAlignment="1"/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4" fontId="9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14" fontId="9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" fontId="0" fillId="0" borderId="0" xfId="0" applyNumberFormat="1"/>
    <xf numFmtId="3" fontId="0" fillId="0" borderId="0" xfId="0" applyNumberFormat="1"/>
    <xf numFmtId="0" fontId="0" fillId="0" borderId="0" xfId="0" applyFont="1"/>
    <xf numFmtId="16" fontId="0" fillId="0" borderId="0" xfId="0" applyNumberFormat="1" applyFont="1"/>
    <xf numFmtId="3" fontId="0" fillId="0" borderId="0" xfId="0" applyNumberFormat="1" applyFont="1"/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50"/>
  <sheetViews>
    <sheetView topLeftCell="A85" workbookViewId="0">
      <selection activeCell="E88" sqref="E88"/>
    </sheetView>
  </sheetViews>
  <sheetFormatPr defaultRowHeight="15" x14ac:dyDescent="0.25"/>
  <cols>
    <col min="2" max="6" width="18.140625" customWidth="1"/>
    <col min="7" max="7" width="18.28515625" customWidth="1"/>
    <col min="8" max="8" width="18.140625" customWidth="1"/>
    <col min="9" max="9" width="53.7109375" customWidth="1"/>
    <col min="10" max="10" width="36.85546875" customWidth="1"/>
    <col min="11" max="11" width="33.7109375" customWidth="1"/>
    <col min="13" max="13" width="18.28515625" customWidth="1"/>
    <col min="14" max="14" width="18.42578125" customWidth="1"/>
    <col min="15" max="15" width="18.28515625" customWidth="1"/>
    <col min="16" max="17" width="18.140625" customWidth="1"/>
    <col min="18" max="18" width="17.85546875" customWidth="1"/>
  </cols>
  <sheetData>
    <row r="2" spans="2:12" x14ac:dyDescent="0.25">
      <c r="E2" s="26" t="s">
        <v>25</v>
      </c>
      <c r="F2" s="26"/>
      <c r="G2" s="26"/>
      <c r="H2" s="26"/>
    </row>
    <row r="4" spans="2:12" x14ac:dyDescent="0.25">
      <c r="B4" s="25" t="s">
        <v>19</v>
      </c>
      <c r="C4" s="26"/>
      <c r="D4" s="26"/>
      <c r="E4" s="26"/>
      <c r="F4" s="26"/>
      <c r="G4" s="26"/>
      <c r="H4" s="26"/>
      <c r="I4" s="14"/>
      <c r="J4" s="14"/>
      <c r="L4" s="27"/>
    </row>
    <row r="5" spans="2:12" x14ac:dyDescent="0.25">
      <c r="B5" s="12"/>
      <c r="C5" s="12" t="s">
        <v>13</v>
      </c>
      <c r="D5" s="12" t="s">
        <v>12</v>
      </c>
      <c r="E5" s="12" t="s">
        <v>14</v>
      </c>
      <c r="F5" s="12" t="s">
        <v>15</v>
      </c>
      <c r="G5" s="29" t="s">
        <v>16</v>
      </c>
      <c r="H5" s="26"/>
      <c r="I5" s="13"/>
      <c r="J5" s="13"/>
      <c r="L5" s="27"/>
    </row>
    <row r="6" spans="2:12" x14ac:dyDescent="0.25">
      <c r="B6" s="4" t="s">
        <v>11</v>
      </c>
      <c r="C6" s="4"/>
      <c r="D6" s="4"/>
      <c r="E6" s="4"/>
      <c r="F6" s="4"/>
      <c r="G6" s="4" t="s">
        <v>17</v>
      </c>
      <c r="H6" s="4" t="s">
        <v>18</v>
      </c>
      <c r="I6" s="4"/>
      <c r="J6" s="4"/>
      <c r="L6" s="27"/>
    </row>
    <row r="7" spans="2:12" x14ac:dyDescent="0.25">
      <c r="B7" s="1" t="s">
        <v>0</v>
      </c>
      <c r="C7" s="13">
        <v>55768</v>
      </c>
      <c r="D7" s="13">
        <v>57235</v>
      </c>
      <c r="E7" s="15">
        <f>C7/(C7+D7)*100</f>
        <v>49.350902188437473</v>
      </c>
      <c r="F7" s="15">
        <f>D7/(C7+D7)*100</f>
        <v>50.649097811562527</v>
      </c>
      <c r="G7" s="2">
        <v>-604</v>
      </c>
      <c r="H7" s="10">
        <v>1634</v>
      </c>
      <c r="I7" s="1" t="s">
        <v>20</v>
      </c>
      <c r="J7" s="10" t="s">
        <v>22</v>
      </c>
      <c r="L7" s="27"/>
    </row>
    <row r="8" spans="2:12" x14ac:dyDescent="0.25">
      <c r="B8" s="1" t="s">
        <v>1</v>
      </c>
      <c r="C8" s="13">
        <v>53658</v>
      </c>
      <c r="D8" s="13">
        <v>44042</v>
      </c>
      <c r="E8" s="15">
        <f t="shared" ref="E8:E18" si="0">C8/(C8+D8)*100</f>
        <v>54.921187308085976</v>
      </c>
      <c r="F8" s="15">
        <f t="shared" ref="F8:F18" si="1">D8/(C8+D8)*100</f>
        <v>45.078812691914024</v>
      </c>
      <c r="G8" s="6">
        <v>6298</v>
      </c>
      <c r="H8" s="6">
        <v>4647</v>
      </c>
      <c r="I8" s="3"/>
      <c r="J8" s="10" t="s">
        <v>22</v>
      </c>
      <c r="L8" s="27"/>
    </row>
    <row r="9" spans="2:12" x14ac:dyDescent="0.25">
      <c r="B9" s="1" t="s">
        <v>2</v>
      </c>
      <c r="C9" s="13">
        <v>46645</v>
      </c>
      <c r="D9" s="13">
        <v>30549</v>
      </c>
      <c r="E9" s="15">
        <f t="shared" si="0"/>
        <v>60.425680752390086</v>
      </c>
      <c r="F9" s="15">
        <f t="shared" si="1"/>
        <v>39.574319247609921</v>
      </c>
      <c r="G9" s="6">
        <v>-7035</v>
      </c>
      <c r="H9" s="6">
        <v>-9361</v>
      </c>
      <c r="I9" s="3"/>
      <c r="J9" s="10" t="s">
        <v>22</v>
      </c>
      <c r="L9" s="27"/>
    </row>
    <row r="10" spans="2:12" x14ac:dyDescent="0.25">
      <c r="B10" s="1" t="s">
        <v>3</v>
      </c>
      <c r="C10" s="13">
        <v>216887</v>
      </c>
      <c r="D10" s="13">
        <v>79884</v>
      </c>
      <c r="E10" s="15">
        <f t="shared" si="0"/>
        <v>73.082275559269604</v>
      </c>
      <c r="F10" s="15">
        <f t="shared" si="1"/>
        <v>26.917724440730396</v>
      </c>
      <c r="G10" s="2">
        <v>-21212</v>
      </c>
      <c r="H10" s="10">
        <v>7129</v>
      </c>
      <c r="I10" s="1" t="s">
        <v>21</v>
      </c>
      <c r="J10" s="10" t="s">
        <v>22</v>
      </c>
      <c r="L10" s="27"/>
    </row>
    <row r="11" spans="2:12" x14ac:dyDescent="0.25">
      <c r="B11" s="1" t="s">
        <v>4</v>
      </c>
      <c r="C11" s="13">
        <v>69602</v>
      </c>
      <c r="D11" s="13">
        <v>24973</v>
      </c>
      <c r="E11" s="15">
        <f t="shared" si="0"/>
        <v>73.594501718213053</v>
      </c>
      <c r="F11" s="15">
        <f t="shared" si="1"/>
        <v>26.405498281786944</v>
      </c>
      <c r="G11" s="6">
        <v>6139</v>
      </c>
      <c r="H11" s="6">
        <v>6502</v>
      </c>
      <c r="I11" s="1"/>
      <c r="J11" s="10" t="s">
        <v>22</v>
      </c>
      <c r="L11" s="27"/>
    </row>
    <row r="12" spans="2:12" x14ac:dyDescent="0.25">
      <c r="B12" s="6" t="s">
        <v>5</v>
      </c>
      <c r="C12" s="6">
        <v>30501</v>
      </c>
      <c r="D12" s="6">
        <v>18854</v>
      </c>
      <c r="E12" s="15">
        <f t="shared" si="0"/>
        <v>61.799209806503896</v>
      </c>
      <c r="F12" s="15">
        <f t="shared" si="1"/>
        <v>38.200790193496097</v>
      </c>
      <c r="G12" s="6">
        <v>2324</v>
      </c>
      <c r="H12" s="6">
        <v>5435</v>
      </c>
      <c r="I12" s="5"/>
      <c r="J12" s="10" t="s">
        <v>22</v>
      </c>
      <c r="K12" t="s">
        <v>24</v>
      </c>
      <c r="L12" s="27"/>
    </row>
    <row r="13" spans="2:12" x14ac:dyDescent="0.25">
      <c r="B13" s="1" t="s">
        <v>6</v>
      </c>
      <c r="C13" s="13">
        <v>22159</v>
      </c>
      <c r="D13" s="13">
        <v>7518</v>
      </c>
      <c r="E13" s="15">
        <f t="shared" si="0"/>
        <v>74.667250732890793</v>
      </c>
      <c r="F13" s="15">
        <f t="shared" si="1"/>
        <v>25.332749267109211</v>
      </c>
      <c r="G13" s="3">
        <v>4521</v>
      </c>
      <c r="H13" s="2">
        <v>-28</v>
      </c>
      <c r="I13" s="1"/>
      <c r="J13" s="10" t="s">
        <v>22</v>
      </c>
      <c r="L13" s="27"/>
    </row>
    <row r="14" spans="2:12" x14ac:dyDescent="0.25">
      <c r="B14" s="1" t="s">
        <v>8</v>
      </c>
      <c r="C14" s="13">
        <v>15980</v>
      </c>
      <c r="D14" s="13">
        <v>30810</v>
      </c>
      <c r="E14" s="15">
        <f t="shared" si="0"/>
        <v>34.152596708698439</v>
      </c>
      <c r="F14" s="15">
        <f t="shared" si="1"/>
        <v>65.847403291301561</v>
      </c>
      <c r="G14" s="6">
        <v>611</v>
      </c>
      <c r="H14" s="6">
        <v>722</v>
      </c>
      <c r="I14" s="3"/>
      <c r="J14" s="7" t="s">
        <v>23</v>
      </c>
      <c r="L14" s="27"/>
    </row>
    <row r="15" spans="2:12" x14ac:dyDescent="0.25">
      <c r="B15" s="1"/>
      <c r="C15" s="13"/>
      <c r="D15" s="13"/>
      <c r="E15" s="15"/>
      <c r="F15" s="15"/>
      <c r="G15" s="6"/>
      <c r="H15" s="6"/>
      <c r="I15" s="1"/>
      <c r="J15" s="1"/>
      <c r="L15" s="27"/>
    </row>
    <row r="16" spans="2:12" x14ac:dyDescent="0.25">
      <c r="B16" s="1" t="s">
        <v>7</v>
      </c>
      <c r="C16" s="13">
        <v>33318</v>
      </c>
      <c r="D16" s="13">
        <v>39048</v>
      </c>
      <c r="E16" s="15">
        <f t="shared" si="0"/>
        <v>46.040958461155789</v>
      </c>
      <c r="F16" s="15">
        <f t="shared" si="1"/>
        <v>53.959041538844211</v>
      </c>
      <c r="G16" s="3">
        <v>10393</v>
      </c>
      <c r="H16" s="6">
        <v>801</v>
      </c>
      <c r="I16" s="3"/>
      <c r="J16" s="1"/>
      <c r="L16" s="27"/>
    </row>
    <row r="17" spans="2:12" x14ac:dyDescent="0.25">
      <c r="B17" s="1" t="s">
        <v>9</v>
      </c>
      <c r="C17" s="13">
        <v>314352</v>
      </c>
      <c r="D17" s="13">
        <v>57226</v>
      </c>
      <c r="E17" s="15">
        <f t="shared" si="0"/>
        <v>84.599195861972447</v>
      </c>
      <c r="F17" s="15">
        <f t="shared" si="1"/>
        <v>15.400804138027546</v>
      </c>
      <c r="G17" s="6">
        <v>820</v>
      </c>
      <c r="H17" s="6">
        <v>1240</v>
      </c>
      <c r="I17" s="3"/>
      <c r="J17" s="1"/>
      <c r="L17" s="27"/>
    </row>
    <row r="18" spans="2:12" x14ac:dyDescent="0.25">
      <c r="B18" s="1" t="s">
        <v>10</v>
      </c>
      <c r="C18" s="13">
        <v>675461</v>
      </c>
      <c r="D18" s="13">
        <v>176287</v>
      </c>
      <c r="E18" s="15">
        <f t="shared" si="0"/>
        <v>79.302915885919305</v>
      </c>
      <c r="F18" s="15">
        <f t="shared" si="1"/>
        <v>20.697084114080692</v>
      </c>
      <c r="G18" s="2">
        <v>-932</v>
      </c>
      <c r="H18" s="6">
        <v>4506</v>
      </c>
      <c r="I18" s="3"/>
      <c r="J18" s="1"/>
      <c r="L18" s="27"/>
    </row>
    <row r="19" spans="2:12" x14ac:dyDescent="0.25">
      <c r="L19" s="27"/>
    </row>
    <row r="20" spans="2:12" x14ac:dyDescent="0.25"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7"/>
    </row>
    <row r="21" spans="2:12" x14ac:dyDescent="0.25">
      <c r="B21" s="25">
        <v>44239</v>
      </c>
      <c r="C21" s="25"/>
      <c r="D21" s="25"/>
      <c r="E21" s="25"/>
      <c r="F21" s="25"/>
      <c r="G21" s="26"/>
      <c r="H21" s="26"/>
      <c r="I21" s="26"/>
      <c r="J21" s="26"/>
      <c r="L21" s="28"/>
    </row>
    <row r="22" spans="2:12" x14ac:dyDescent="0.25">
      <c r="B22" s="4" t="s">
        <v>11</v>
      </c>
      <c r="C22" s="16" t="s">
        <v>13</v>
      </c>
      <c r="D22" s="16" t="s">
        <v>12</v>
      </c>
      <c r="E22" s="16" t="s">
        <v>14</v>
      </c>
      <c r="F22" s="16" t="s">
        <v>15</v>
      </c>
      <c r="G22" s="4" t="s">
        <v>17</v>
      </c>
      <c r="H22" s="4" t="s">
        <v>18</v>
      </c>
      <c r="I22" s="4"/>
      <c r="J22" s="4"/>
      <c r="L22" s="28"/>
    </row>
    <row r="23" spans="2:12" x14ac:dyDescent="0.25">
      <c r="B23" s="17" t="s">
        <v>0</v>
      </c>
      <c r="C23" s="17">
        <v>55931</v>
      </c>
      <c r="D23" s="17">
        <v>56147</v>
      </c>
      <c r="E23" s="15">
        <f>C23/(C23+D23)*100</f>
        <v>49.903638537447137</v>
      </c>
      <c r="F23" s="15">
        <f>D23/(C23+D23)*100</f>
        <v>50.096361462552863</v>
      </c>
      <c r="G23" s="6">
        <v>163</v>
      </c>
      <c r="H23" s="17">
        <v>-1088</v>
      </c>
      <c r="I23" s="17"/>
      <c r="J23" s="18"/>
      <c r="K23" s="8"/>
      <c r="L23" s="28"/>
    </row>
    <row r="24" spans="2:12" x14ac:dyDescent="0.25">
      <c r="B24" s="17" t="s">
        <v>1</v>
      </c>
      <c r="C24" s="17">
        <v>60513</v>
      </c>
      <c r="D24" s="17">
        <v>39395</v>
      </c>
      <c r="E24" s="15">
        <f t="shared" ref="E24:E34" si="2">C24/(C24+D24)*100</f>
        <v>60.568723225367336</v>
      </c>
      <c r="F24" s="15">
        <f t="shared" ref="F24:F34" si="3">D24/(C24+D24)*100</f>
        <v>39.431276774632664</v>
      </c>
      <c r="G24" s="17">
        <v>6855</v>
      </c>
      <c r="H24" s="17">
        <v>-4647</v>
      </c>
      <c r="I24" s="17"/>
      <c r="J24" s="17"/>
      <c r="K24" s="11"/>
      <c r="L24" s="28"/>
    </row>
    <row r="25" spans="2:12" x14ac:dyDescent="0.25">
      <c r="B25" s="6" t="s">
        <v>2</v>
      </c>
      <c r="C25" s="6">
        <v>44274</v>
      </c>
      <c r="D25" s="6">
        <v>34746</v>
      </c>
      <c r="E25" s="15">
        <f t="shared" si="2"/>
        <v>56.028853454821558</v>
      </c>
      <c r="F25" s="15">
        <f t="shared" si="3"/>
        <v>43.971146545178435</v>
      </c>
      <c r="G25" s="6">
        <v>-2371</v>
      </c>
      <c r="H25" s="6">
        <v>4197</v>
      </c>
      <c r="I25" s="6"/>
      <c r="J25" s="6"/>
      <c r="L25" s="28"/>
    </row>
    <row r="26" spans="2:12" x14ac:dyDescent="0.25">
      <c r="B26" s="17" t="s">
        <v>3</v>
      </c>
      <c r="C26" s="17">
        <v>220943</v>
      </c>
      <c r="D26" s="17">
        <v>80721</v>
      </c>
      <c r="E26" s="15">
        <f t="shared" si="2"/>
        <v>73.241420918637957</v>
      </c>
      <c r="F26" s="15">
        <f t="shared" si="3"/>
        <v>26.758579081362043</v>
      </c>
      <c r="G26" s="17">
        <v>4056</v>
      </c>
      <c r="H26" s="17">
        <v>837</v>
      </c>
      <c r="I26" s="17"/>
      <c r="J26" s="17"/>
      <c r="K26" s="8"/>
      <c r="L26" s="28"/>
    </row>
    <row r="27" spans="2:12" x14ac:dyDescent="0.25">
      <c r="B27" s="17" t="s">
        <v>4</v>
      </c>
      <c r="C27" s="17">
        <v>60719</v>
      </c>
      <c r="D27" s="17">
        <v>26101</v>
      </c>
      <c r="E27" s="15">
        <f t="shared" si="2"/>
        <v>69.93665054134992</v>
      </c>
      <c r="F27" s="15">
        <f t="shared" si="3"/>
        <v>30.06334945865008</v>
      </c>
      <c r="G27" s="17">
        <v>-8883</v>
      </c>
      <c r="H27" s="17">
        <v>1128</v>
      </c>
      <c r="I27" s="17"/>
      <c r="J27" s="17"/>
      <c r="K27" s="8"/>
      <c r="L27" s="28"/>
    </row>
    <row r="28" spans="2:12" x14ac:dyDescent="0.25">
      <c r="B28" s="17" t="s">
        <v>5</v>
      </c>
      <c r="C28" s="17">
        <v>29133</v>
      </c>
      <c r="D28" s="17">
        <v>17589</v>
      </c>
      <c r="E28" s="15">
        <f t="shared" si="2"/>
        <v>62.353923205342234</v>
      </c>
      <c r="F28" s="15">
        <f t="shared" si="3"/>
        <v>37.646076794657759</v>
      </c>
      <c r="G28" s="17">
        <v>-1368</v>
      </c>
      <c r="H28" s="17">
        <v>-1265</v>
      </c>
      <c r="I28" s="17"/>
      <c r="J28" s="17"/>
      <c r="K28" s="8"/>
      <c r="L28" s="28"/>
    </row>
    <row r="29" spans="2:12" x14ac:dyDescent="0.25">
      <c r="B29" s="6" t="s">
        <v>6</v>
      </c>
      <c r="C29" s="6">
        <v>18778</v>
      </c>
      <c r="D29" s="6">
        <v>7370</v>
      </c>
      <c r="E29" s="15">
        <f t="shared" si="2"/>
        <v>71.81428789964815</v>
      </c>
      <c r="F29" s="15">
        <f t="shared" si="3"/>
        <v>28.185712100351846</v>
      </c>
      <c r="G29" s="6">
        <v>-3381</v>
      </c>
      <c r="H29" s="6">
        <v>-148</v>
      </c>
      <c r="I29" s="6"/>
      <c r="J29" s="6"/>
      <c r="L29" s="28"/>
    </row>
    <row r="30" spans="2:12" x14ac:dyDescent="0.25">
      <c r="B30" s="6" t="s">
        <v>8</v>
      </c>
      <c r="C30" s="6">
        <v>15939</v>
      </c>
      <c r="D30" s="6">
        <v>29814</v>
      </c>
      <c r="E30" s="15">
        <f t="shared" si="2"/>
        <v>34.837059864926886</v>
      </c>
      <c r="F30" s="15">
        <f t="shared" si="3"/>
        <v>65.162940135073114</v>
      </c>
      <c r="G30" s="6">
        <v>-41</v>
      </c>
      <c r="H30" s="6">
        <v>-996</v>
      </c>
      <c r="I30" s="6"/>
      <c r="J30" s="6"/>
      <c r="L30" s="28"/>
    </row>
    <row r="31" spans="2:12" x14ac:dyDescent="0.25">
      <c r="B31" s="6"/>
      <c r="C31" s="6"/>
      <c r="D31" s="6"/>
      <c r="E31" s="15"/>
      <c r="F31" s="15"/>
      <c r="G31" s="6"/>
      <c r="H31" s="6"/>
      <c r="I31" s="6"/>
      <c r="J31" s="6"/>
      <c r="L31" s="28"/>
    </row>
    <row r="32" spans="2:12" x14ac:dyDescent="0.25">
      <c r="B32" s="6" t="s">
        <v>7</v>
      </c>
      <c r="C32" s="6">
        <v>34965</v>
      </c>
      <c r="D32" s="6">
        <v>38811</v>
      </c>
      <c r="E32" s="15">
        <f t="shared" si="2"/>
        <v>47.393461288223818</v>
      </c>
      <c r="F32" s="15">
        <f t="shared" si="3"/>
        <v>52.606538711776182</v>
      </c>
      <c r="G32" s="6">
        <v>1647</v>
      </c>
      <c r="H32" s="6">
        <v>-237</v>
      </c>
      <c r="I32" s="6"/>
      <c r="J32" s="6"/>
      <c r="L32" s="28"/>
    </row>
    <row r="33" spans="2:12" x14ac:dyDescent="0.25">
      <c r="B33" s="17" t="s">
        <v>9</v>
      </c>
      <c r="C33" s="6">
        <v>309326</v>
      </c>
      <c r="D33" s="6">
        <v>57919</v>
      </c>
      <c r="E33" s="15">
        <f t="shared" si="2"/>
        <v>84.228784598837294</v>
      </c>
      <c r="F33" s="15">
        <f t="shared" si="3"/>
        <v>15.771215401162712</v>
      </c>
      <c r="G33" s="17">
        <v>-5026</v>
      </c>
      <c r="H33" s="17">
        <v>693</v>
      </c>
      <c r="I33" s="17"/>
      <c r="J33" s="17"/>
      <c r="K33" s="11"/>
      <c r="L33" s="28"/>
    </row>
    <row r="34" spans="2:12" x14ac:dyDescent="0.25">
      <c r="B34" s="6" t="s">
        <v>10</v>
      </c>
      <c r="C34" s="6">
        <v>694842</v>
      </c>
      <c r="D34" s="6">
        <v>180584</v>
      </c>
      <c r="E34" s="15">
        <f t="shared" si="2"/>
        <v>79.371871523121314</v>
      </c>
      <c r="F34" s="15">
        <f t="shared" si="3"/>
        <v>20.628128476878686</v>
      </c>
      <c r="G34" s="6">
        <v>19381</v>
      </c>
      <c r="H34" s="6">
        <v>4297</v>
      </c>
      <c r="I34" s="6"/>
      <c r="J34" s="6"/>
      <c r="L34" s="28"/>
    </row>
    <row r="35" spans="2:12" x14ac:dyDescent="0.25">
      <c r="C35" s="9"/>
      <c r="D35" s="9"/>
      <c r="E35" s="9"/>
      <c r="F35" s="9"/>
      <c r="G35" s="9"/>
      <c r="H35" s="9"/>
      <c r="I35" s="9"/>
      <c r="J35" s="9"/>
      <c r="L35" s="28"/>
    </row>
    <row r="36" spans="2:12" x14ac:dyDescent="0.25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</row>
    <row r="38" spans="2:12" x14ac:dyDescent="0.25">
      <c r="B38" s="25">
        <v>44246</v>
      </c>
      <c r="C38" s="25"/>
      <c r="D38" s="25"/>
      <c r="E38" s="25"/>
      <c r="F38" s="25"/>
      <c r="G38" s="26"/>
      <c r="H38" s="26"/>
      <c r="I38" s="26"/>
      <c r="J38" s="26"/>
    </row>
    <row r="39" spans="2:12" x14ac:dyDescent="0.25">
      <c r="B39" s="4" t="s">
        <v>11</v>
      </c>
      <c r="C39" s="16" t="s">
        <v>13</v>
      </c>
      <c r="D39" s="16" t="s">
        <v>12</v>
      </c>
      <c r="E39" s="16" t="s">
        <v>14</v>
      </c>
      <c r="F39" s="16" t="s">
        <v>15</v>
      </c>
      <c r="G39" s="4" t="s">
        <v>17</v>
      </c>
      <c r="H39" s="4" t="s">
        <v>18</v>
      </c>
      <c r="I39" s="4"/>
      <c r="J39" s="4"/>
    </row>
    <row r="40" spans="2:12" x14ac:dyDescent="0.25">
      <c r="B40" s="17" t="s">
        <v>0</v>
      </c>
      <c r="C40" s="17">
        <v>54675</v>
      </c>
      <c r="D40" s="17">
        <v>57496</v>
      </c>
      <c r="E40" s="15">
        <f>C40/(C40+D40)*100</f>
        <v>48.74254486453718</v>
      </c>
      <c r="F40" s="15">
        <f>D40/(C40+D40)*100</f>
        <v>51.257455135462813</v>
      </c>
      <c r="G40" s="2">
        <v>-1256</v>
      </c>
      <c r="H40" s="10">
        <v>1349</v>
      </c>
      <c r="I40" s="17" t="s">
        <v>26</v>
      </c>
      <c r="J40" s="18"/>
      <c r="K40" s="8"/>
    </row>
    <row r="41" spans="2:12" x14ac:dyDescent="0.25">
      <c r="B41" s="17" t="s">
        <v>1</v>
      </c>
      <c r="C41" s="17">
        <v>60269</v>
      </c>
      <c r="D41" s="17">
        <v>38102</v>
      </c>
      <c r="E41" s="15">
        <f t="shared" ref="E41:E47" si="4">C41/(C41+D41)*100</f>
        <v>61.267040082951276</v>
      </c>
      <c r="F41" s="15">
        <f t="shared" ref="F41:F47" si="5">D41/(C41+D41)*100</f>
        <v>38.732959917048724</v>
      </c>
      <c r="G41" s="17">
        <v>-244</v>
      </c>
      <c r="H41" s="17">
        <v>-1293</v>
      </c>
      <c r="I41" s="17" t="s">
        <v>27</v>
      </c>
      <c r="J41" s="17"/>
      <c r="K41" s="11"/>
    </row>
    <row r="42" spans="2:12" x14ac:dyDescent="0.25">
      <c r="B42" s="6" t="s">
        <v>2</v>
      </c>
      <c r="C42" s="6">
        <v>45021</v>
      </c>
      <c r="D42" s="6">
        <v>36857</v>
      </c>
      <c r="E42" s="15">
        <f t="shared" si="4"/>
        <v>54.985466181391828</v>
      </c>
      <c r="F42" s="15">
        <f t="shared" si="5"/>
        <v>45.014533818608172</v>
      </c>
      <c r="G42" s="6">
        <v>747</v>
      </c>
      <c r="H42" s="6">
        <v>2111</v>
      </c>
      <c r="I42" s="6" t="s">
        <v>28</v>
      </c>
      <c r="J42" s="6"/>
    </row>
    <row r="43" spans="2:12" x14ac:dyDescent="0.25">
      <c r="B43" s="17" t="s">
        <v>3</v>
      </c>
      <c r="C43" s="17">
        <v>222895</v>
      </c>
      <c r="D43" s="17">
        <v>82889</v>
      </c>
      <c r="E43" s="15">
        <f t="shared" si="4"/>
        <v>72.892957120058597</v>
      </c>
      <c r="F43" s="15">
        <f t="shared" si="5"/>
        <v>27.107042879941396</v>
      </c>
      <c r="G43" s="17">
        <v>1952</v>
      </c>
      <c r="H43" s="17">
        <v>2168</v>
      </c>
      <c r="I43" s="17" t="s">
        <v>29</v>
      </c>
      <c r="J43" s="17"/>
      <c r="K43" s="8"/>
    </row>
    <row r="44" spans="2:12" x14ac:dyDescent="0.25">
      <c r="B44" s="17" t="s">
        <v>4</v>
      </c>
      <c r="C44" s="17">
        <v>66732</v>
      </c>
      <c r="D44" s="17">
        <v>29550</v>
      </c>
      <c r="E44" s="15">
        <f t="shared" si="4"/>
        <v>69.308905091294321</v>
      </c>
      <c r="F44" s="15">
        <f t="shared" si="5"/>
        <v>30.691094908705679</v>
      </c>
      <c r="G44" s="17">
        <v>6013</v>
      </c>
      <c r="H44" s="17">
        <v>3449</v>
      </c>
      <c r="I44" s="17" t="s">
        <v>30</v>
      </c>
      <c r="J44" s="17"/>
      <c r="K44" s="8"/>
    </row>
    <row r="45" spans="2:12" x14ac:dyDescent="0.25">
      <c r="B45" s="17" t="s">
        <v>5</v>
      </c>
      <c r="C45" s="17">
        <v>30243</v>
      </c>
      <c r="D45" s="17">
        <v>16532</v>
      </c>
      <c r="E45" s="15">
        <f t="shared" si="4"/>
        <v>64.656333511491184</v>
      </c>
      <c r="F45" s="15">
        <f t="shared" si="5"/>
        <v>35.343666488508816</v>
      </c>
      <c r="G45" s="17">
        <v>1110</v>
      </c>
      <c r="H45" s="17">
        <v>-1057</v>
      </c>
      <c r="I45" s="17" t="s">
        <v>28</v>
      </c>
      <c r="J45" s="17"/>
      <c r="K45" s="8"/>
    </row>
    <row r="46" spans="2:12" x14ac:dyDescent="0.25">
      <c r="B46" s="6" t="s">
        <v>6</v>
      </c>
      <c r="C46" s="6">
        <v>15745</v>
      </c>
      <c r="D46" s="6">
        <v>7374</v>
      </c>
      <c r="E46" s="15">
        <f t="shared" si="4"/>
        <v>68.104156754184871</v>
      </c>
      <c r="F46" s="15">
        <f t="shared" si="5"/>
        <v>31.895843245815129</v>
      </c>
      <c r="G46" s="6">
        <v>-3033</v>
      </c>
      <c r="H46" s="6">
        <v>455</v>
      </c>
      <c r="I46" s="6" t="s">
        <v>29</v>
      </c>
      <c r="J46" s="6"/>
    </row>
    <row r="47" spans="2:12" x14ac:dyDescent="0.25">
      <c r="B47" s="6" t="s">
        <v>8</v>
      </c>
      <c r="C47" s="6">
        <v>15842</v>
      </c>
      <c r="D47" s="6">
        <v>30129</v>
      </c>
      <c r="E47" s="15">
        <f t="shared" si="4"/>
        <v>34.460855756890211</v>
      </c>
      <c r="F47" s="15">
        <f t="shared" si="5"/>
        <v>65.539144243109774</v>
      </c>
      <c r="G47" s="6">
        <v>-97</v>
      </c>
      <c r="H47" s="6">
        <v>315</v>
      </c>
      <c r="I47" s="6" t="s">
        <v>31</v>
      </c>
      <c r="J47" s="6"/>
    </row>
    <row r="48" spans="2:12" x14ac:dyDescent="0.25">
      <c r="B48" s="6"/>
      <c r="C48" s="6"/>
      <c r="D48" s="6"/>
      <c r="E48" s="15"/>
      <c r="F48" s="15"/>
      <c r="G48" s="6"/>
      <c r="H48" s="6"/>
      <c r="I48" s="6"/>
      <c r="J48" s="6"/>
    </row>
    <row r="49" spans="2:11" x14ac:dyDescent="0.25">
      <c r="B49" s="6" t="s">
        <v>7</v>
      </c>
      <c r="C49" s="6">
        <v>29678</v>
      </c>
      <c r="D49" s="6">
        <v>37180</v>
      </c>
      <c r="E49" s="15">
        <f t="shared" ref="E49:E51" si="6">C49/(C49+D49)*100</f>
        <v>44.389601842711421</v>
      </c>
      <c r="F49" s="15">
        <f t="shared" ref="F49:F51" si="7">D49/(C49+D49)*100</f>
        <v>55.610398157288579</v>
      </c>
      <c r="G49" s="6">
        <v>-5287</v>
      </c>
      <c r="H49" s="6">
        <v>-1631</v>
      </c>
      <c r="I49" s="6"/>
      <c r="J49" s="6"/>
    </row>
    <row r="50" spans="2:11" x14ac:dyDescent="0.25">
      <c r="B50" s="17" t="s">
        <v>9</v>
      </c>
      <c r="C50" s="6">
        <v>303583</v>
      </c>
      <c r="D50" s="6">
        <v>68614</v>
      </c>
      <c r="E50" s="15">
        <f t="shared" si="6"/>
        <v>81.565138891501007</v>
      </c>
      <c r="F50" s="15">
        <f t="shared" si="7"/>
        <v>18.434861108498993</v>
      </c>
      <c r="G50" s="17">
        <v>-5743</v>
      </c>
      <c r="H50" s="17">
        <v>10695</v>
      </c>
      <c r="I50" s="17"/>
      <c r="J50" s="17"/>
      <c r="K50" s="11"/>
    </row>
    <row r="51" spans="2:11" x14ac:dyDescent="0.25">
      <c r="B51" s="6" t="s">
        <v>10</v>
      </c>
      <c r="C51" s="6">
        <v>697095</v>
      </c>
      <c r="D51" s="6">
        <v>182382</v>
      </c>
      <c r="E51" s="15">
        <f t="shared" si="6"/>
        <v>79.262448023086449</v>
      </c>
      <c r="F51" s="15">
        <f t="shared" si="7"/>
        <v>20.737551976913551</v>
      </c>
      <c r="G51" s="6">
        <v>2253</v>
      </c>
      <c r="H51" s="6">
        <v>1798</v>
      </c>
      <c r="I51" s="6"/>
      <c r="J51" s="6"/>
    </row>
    <row r="52" spans="2:11" x14ac:dyDescent="0.25">
      <c r="C52" s="9"/>
      <c r="D52" s="9"/>
      <c r="E52" s="9"/>
      <c r="F52" s="9"/>
      <c r="G52" s="9"/>
      <c r="H52" s="9"/>
      <c r="I52" s="9"/>
      <c r="J52" s="9"/>
    </row>
    <row r="54" spans="2:11" x14ac:dyDescent="0.25">
      <c r="B54" s="25">
        <v>44253</v>
      </c>
      <c r="C54" s="25"/>
      <c r="D54" s="25"/>
      <c r="E54" s="25"/>
      <c r="F54" s="25"/>
      <c r="G54" s="26"/>
      <c r="H54" s="26"/>
      <c r="I54" s="26"/>
      <c r="J54" s="26"/>
    </row>
    <row r="55" spans="2:11" x14ac:dyDescent="0.25">
      <c r="B55" s="4" t="s">
        <v>11</v>
      </c>
      <c r="C55" s="19" t="s">
        <v>13</v>
      </c>
      <c r="D55" s="19" t="s">
        <v>12</v>
      </c>
      <c r="E55" s="19" t="s">
        <v>14</v>
      </c>
      <c r="F55" s="19" t="s">
        <v>15</v>
      </c>
      <c r="G55" s="4" t="s">
        <v>17</v>
      </c>
      <c r="H55" s="4" t="s">
        <v>18</v>
      </c>
      <c r="I55" s="4"/>
      <c r="J55" s="4"/>
    </row>
    <row r="56" spans="2:11" x14ac:dyDescent="0.25">
      <c r="B56" s="17" t="s">
        <v>0</v>
      </c>
      <c r="C56" s="17">
        <v>55664</v>
      </c>
      <c r="D56" s="17">
        <v>57300</v>
      </c>
      <c r="E56" s="15">
        <f>C56/(C56+D56)*100</f>
        <v>49.275875500159344</v>
      </c>
      <c r="F56" s="15">
        <f>D56/(C56+D56)*100</f>
        <v>50.724124499840663</v>
      </c>
      <c r="G56" s="6">
        <v>989</v>
      </c>
      <c r="H56" s="17">
        <v>-196</v>
      </c>
      <c r="I56" s="17" t="s">
        <v>32</v>
      </c>
      <c r="J56" s="18"/>
      <c r="K56" s="8"/>
    </row>
    <row r="57" spans="2:11" x14ac:dyDescent="0.25">
      <c r="B57" s="17" t="s">
        <v>1</v>
      </c>
      <c r="C57" s="17">
        <v>68266</v>
      </c>
      <c r="D57" s="17">
        <v>37288</v>
      </c>
      <c r="E57" s="15">
        <f t="shared" ref="E57" si="8">C57/(C57+D57)*100</f>
        <v>64.674005722189591</v>
      </c>
      <c r="F57" s="15">
        <f t="shared" ref="F57" si="9">D57/(C57+D57)*100</f>
        <v>35.325994277810409</v>
      </c>
      <c r="G57" s="17">
        <v>7997</v>
      </c>
      <c r="H57" s="17">
        <v>-814</v>
      </c>
      <c r="I57" s="17" t="s">
        <v>33</v>
      </c>
      <c r="J57" s="17"/>
      <c r="K57" s="11"/>
    </row>
    <row r="58" spans="2:11" x14ac:dyDescent="0.25">
      <c r="B58" s="6" t="s">
        <v>2</v>
      </c>
      <c r="C58" s="6">
        <v>46899</v>
      </c>
      <c r="D58" s="6">
        <v>37767</v>
      </c>
      <c r="E58" s="15">
        <f t="shared" ref="E58:E63" si="10">C58/(C58+D58)*100</f>
        <v>55.392955850046064</v>
      </c>
      <c r="F58" s="15">
        <f t="shared" ref="F58:F63" si="11">D58/(C58+D58)*100</f>
        <v>44.607044149953943</v>
      </c>
      <c r="G58" s="6">
        <v>1878</v>
      </c>
      <c r="H58" s="6">
        <v>910</v>
      </c>
      <c r="I58" s="6" t="s">
        <v>32</v>
      </c>
      <c r="J58" s="6"/>
    </row>
    <row r="59" spans="2:11" x14ac:dyDescent="0.25">
      <c r="B59" s="17" t="s">
        <v>3</v>
      </c>
      <c r="C59" s="17">
        <v>228501</v>
      </c>
      <c r="D59" s="17">
        <v>90136</v>
      </c>
      <c r="E59" s="15">
        <f t="shared" si="10"/>
        <v>71.712010846198027</v>
      </c>
      <c r="F59" s="15">
        <f t="shared" si="11"/>
        <v>28.287989153801973</v>
      </c>
      <c r="G59" s="17">
        <v>5606</v>
      </c>
      <c r="H59" s="17">
        <v>7247</v>
      </c>
      <c r="I59" s="17" t="s">
        <v>34</v>
      </c>
      <c r="J59" s="17"/>
      <c r="K59" s="8"/>
    </row>
    <row r="60" spans="2:11" x14ac:dyDescent="0.25">
      <c r="B60" s="17" t="s">
        <v>4</v>
      </c>
      <c r="C60" s="17">
        <v>66670</v>
      </c>
      <c r="D60" s="17">
        <v>38048</v>
      </c>
      <c r="E60" s="15">
        <f t="shared" si="10"/>
        <v>63.666227391661408</v>
      </c>
      <c r="F60" s="15">
        <f t="shared" si="11"/>
        <v>36.333772608338592</v>
      </c>
      <c r="G60" s="17">
        <v>-62</v>
      </c>
      <c r="H60" s="17">
        <v>-905</v>
      </c>
      <c r="I60" s="17" t="s">
        <v>35</v>
      </c>
      <c r="J60" s="17"/>
      <c r="K60" s="8"/>
    </row>
    <row r="61" spans="2:11" x14ac:dyDescent="0.25">
      <c r="B61" s="17" t="s">
        <v>5</v>
      </c>
      <c r="C61" s="17">
        <v>30422</v>
      </c>
      <c r="D61" s="17">
        <v>15773</v>
      </c>
      <c r="E61" s="15">
        <f t="shared" si="10"/>
        <v>65.85561207922936</v>
      </c>
      <c r="F61" s="15">
        <f t="shared" si="11"/>
        <v>34.144387920770647</v>
      </c>
      <c r="G61" s="17">
        <v>179</v>
      </c>
      <c r="H61" s="17">
        <v>-759</v>
      </c>
      <c r="I61" s="17" t="s">
        <v>32</v>
      </c>
      <c r="J61" s="17"/>
      <c r="K61" s="8"/>
    </row>
    <row r="62" spans="2:11" x14ac:dyDescent="0.25">
      <c r="B62" s="6" t="s">
        <v>6</v>
      </c>
      <c r="C62" s="6">
        <v>21561</v>
      </c>
      <c r="D62" s="6">
        <v>10038</v>
      </c>
      <c r="E62" s="15">
        <f t="shared" si="10"/>
        <v>68.233171935820764</v>
      </c>
      <c r="F62" s="15">
        <f t="shared" si="11"/>
        <v>31.766828064179247</v>
      </c>
      <c r="G62" s="6">
        <v>5816</v>
      </c>
      <c r="H62" s="6">
        <v>2664</v>
      </c>
      <c r="I62" s="6" t="s">
        <v>36</v>
      </c>
      <c r="J62" s="6"/>
    </row>
    <row r="63" spans="2:11" x14ac:dyDescent="0.25">
      <c r="B63" s="6" t="s">
        <v>8</v>
      </c>
      <c r="C63" s="6">
        <v>17592</v>
      </c>
      <c r="D63" s="6">
        <v>31443</v>
      </c>
      <c r="E63" s="15">
        <f t="shared" si="10"/>
        <v>35.876414805750997</v>
      </c>
      <c r="F63" s="15">
        <f t="shared" si="11"/>
        <v>64.123585194249017</v>
      </c>
      <c r="G63" s="6">
        <v>1750</v>
      </c>
      <c r="H63" s="6">
        <v>1314</v>
      </c>
      <c r="I63" s="6" t="s">
        <v>32</v>
      </c>
      <c r="J63" s="6"/>
    </row>
    <row r="64" spans="2:11" x14ac:dyDescent="0.25">
      <c r="B64" s="6"/>
      <c r="C64" s="6"/>
      <c r="D64" s="6"/>
      <c r="E64" s="15"/>
      <c r="F64" s="15"/>
      <c r="G64" s="6"/>
      <c r="H64" s="6"/>
      <c r="I64" s="6"/>
      <c r="J64" s="6"/>
    </row>
    <row r="65" spans="2:11" x14ac:dyDescent="0.25">
      <c r="B65" s="6" t="s">
        <v>7</v>
      </c>
      <c r="C65" s="6">
        <v>29519</v>
      </c>
      <c r="D65" s="6">
        <v>36226</v>
      </c>
      <c r="E65" s="15">
        <f t="shared" ref="E65:E67" si="12">C65/(C65+D65)*100</f>
        <v>44.899231880751387</v>
      </c>
      <c r="F65" s="15">
        <f t="shared" ref="F65:F67" si="13">D65/(C65+D65)*100</f>
        <v>55.100768119248613</v>
      </c>
      <c r="G65" s="6">
        <v>-159</v>
      </c>
      <c r="H65" s="6">
        <v>-954</v>
      </c>
      <c r="I65" s="6" t="s">
        <v>32</v>
      </c>
      <c r="J65" s="6"/>
    </row>
    <row r="66" spans="2:11" x14ac:dyDescent="0.25">
      <c r="B66" s="17" t="s">
        <v>9</v>
      </c>
      <c r="C66" s="6">
        <v>284081</v>
      </c>
      <c r="D66" s="6">
        <v>68348</v>
      </c>
      <c r="E66" s="15">
        <f t="shared" si="12"/>
        <v>80.606590263570823</v>
      </c>
      <c r="F66" s="15">
        <f t="shared" si="13"/>
        <v>19.393409736429181</v>
      </c>
      <c r="G66" s="17">
        <v>-19502</v>
      </c>
      <c r="H66" s="17">
        <v>-266</v>
      </c>
      <c r="I66" s="17" t="s">
        <v>37</v>
      </c>
      <c r="J66" s="17"/>
      <c r="K66" s="11"/>
    </row>
    <row r="67" spans="2:11" x14ac:dyDescent="0.25">
      <c r="B67" s="6" t="s">
        <v>10</v>
      </c>
      <c r="C67" s="6">
        <v>682881</v>
      </c>
      <c r="D67" s="6">
        <v>171041</v>
      </c>
      <c r="E67" s="15">
        <f t="shared" si="12"/>
        <v>79.969950417017017</v>
      </c>
      <c r="F67" s="15">
        <f t="shared" si="13"/>
        <v>20.03004958298299</v>
      </c>
      <c r="G67" s="6">
        <v>-14214</v>
      </c>
      <c r="H67" s="6">
        <v>-11341</v>
      </c>
      <c r="I67" s="6" t="s">
        <v>37</v>
      </c>
      <c r="J67" s="6"/>
    </row>
    <row r="70" spans="2:11" x14ac:dyDescent="0.25">
      <c r="B70" s="25">
        <v>44260</v>
      </c>
      <c r="C70" s="25"/>
      <c r="D70" s="25"/>
      <c r="E70" s="25"/>
      <c r="F70" s="25"/>
      <c r="G70" s="26"/>
      <c r="H70" s="26"/>
      <c r="I70" s="26"/>
      <c r="J70" s="26"/>
    </row>
    <row r="71" spans="2:11" x14ac:dyDescent="0.25">
      <c r="B71" s="4" t="s">
        <v>11</v>
      </c>
      <c r="C71" s="20" t="s">
        <v>13</v>
      </c>
      <c r="D71" s="20" t="s">
        <v>12</v>
      </c>
      <c r="E71" s="20" t="s">
        <v>14</v>
      </c>
      <c r="F71" s="20" t="s">
        <v>15</v>
      </c>
      <c r="G71" s="4" t="s">
        <v>17</v>
      </c>
      <c r="H71" s="4" t="s">
        <v>18</v>
      </c>
      <c r="I71" s="4"/>
      <c r="J71" s="4"/>
    </row>
    <row r="72" spans="2:11" x14ac:dyDescent="0.25">
      <c r="B72" s="17" t="s">
        <v>0</v>
      </c>
      <c r="C72" s="17">
        <v>61047</v>
      </c>
      <c r="D72" s="17">
        <v>55006</v>
      </c>
      <c r="E72" s="15">
        <f>C72/(C72+D72)*100</f>
        <v>52.60269015019</v>
      </c>
      <c r="F72" s="15">
        <f>D72/(C72+D72)*100</f>
        <v>47.39730984981</v>
      </c>
      <c r="G72" s="6">
        <v>5383</v>
      </c>
      <c r="H72" s="17">
        <v>-2294</v>
      </c>
      <c r="I72" s="17"/>
      <c r="J72" s="18"/>
      <c r="K72" s="8"/>
    </row>
    <row r="73" spans="2:11" x14ac:dyDescent="0.25">
      <c r="B73" s="17" t="s">
        <v>1</v>
      </c>
      <c r="C73" s="17">
        <v>65138</v>
      </c>
      <c r="D73" s="17">
        <v>29056</v>
      </c>
      <c r="E73" s="15">
        <f t="shared" ref="E73:E79" si="14">C73/(C73+D73)*100</f>
        <v>69.153024608786112</v>
      </c>
      <c r="F73" s="15">
        <f t="shared" ref="F73:F79" si="15">D73/(C73+D73)*100</f>
        <v>30.846975391213878</v>
      </c>
      <c r="G73" s="17">
        <v>-3128</v>
      </c>
      <c r="H73" s="17">
        <v>-8232</v>
      </c>
      <c r="I73" s="17"/>
      <c r="J73" s="17"/>
      <c r="K73" s="11"/>
    </row>
    <row r="74" spans="2:11" x14ac:dyDescent="0.25">
      <c r="B74" s="6" t="s">
        <v>2</v>
      </c>
      <c r="C74" s="6">
        <v>51391</v>
      </c>
      <c r="D74" s="6">
        <v>36064</v>
      </c>
      <c r="E74" s="15">
        <f t="shared" si="14"/>
        <v>58.762792293179345</v>
      </c>
      <c r="F74" s="15">
        <f t="shared" si="15"/>
        <v>41.237207706820648</v>
      </c>
      <c r="G74" s="6">
        <v>4492</v>
      </c>
      <c r="H74" s="6">
        <v>-1703</v>
      </c>
      <c r="I74" s="6"/>
      <c r="J74" s="6"/>
    </row>
    <row r="75" spans="2:11" x14ac:dyDescent="0.25">
      <c r="B75" s="17" t="s">
        <v>3</v>
      </c>
      <c r="C75" s="17">
        <v>222655</v>
      </c>
      <c r="D75" s="17">
        <v>96667</v>
      </c>
      <c r="E75" s="15">
        <f t="shared" si="14"/>
        <v>69.727422476371814</v>
      </c>
      <c r="F75" s="15">
        <f t="shared" si="15"/>
        <v>30.272577523628186</v>
      </c>
      <c r="G75" s="17">
        <v>-5846</v>
      </c>
      <c r="H75" s="17">
        <v>6531</v>
      </c>
      <c r="I75" s="17"/>
      <c r="J75" s="17"/>
      <c r="K75" s="8"/>
    </row>
    <row r="76" spans="2:11" x14ac:dyDescent="0.25">
      <c r="B76" s="17" t="s">
        <v>4</v>
      </c>
      <c r="C76" s="17">
        <v>61259</v>
      </c>
      <c r="D76" s="17">
        <v>41989</v>
      </c>
      <c r="E76" s="15">
        <f t="shared" si="14"/>
        <v>59.331899891523321</v>
      </c>
      <c r="F76" s="15">
        <f t="shared" si="15"/>
        <v>40.668100108476679</v>
      </c>
      <c r="G76" s="17">
        <v>-5411</v>
      </c>
      <c r="H76" s="17">
        <v>3941</v>
      </c>
      <c r="I76" s="17"/>
      <c r="J76" s="17"/>
      <c r="K76" s="8"/>
    </row>
    <row r="77" spans="2:11" x14ac:dyDescent="0.25">
      <c r="B77" s="17" t="s">
        <v>5</v>
      </c>
      <c r="C77" s="17">
        <v>31825</v>
      </c>
      <c r="D77" s="17">
        <v>15417</v>
      </c>
      <c r="E77" s="15">
        <f t="shared" si="14"/>
        <v>67.365903221709502</v>
      </c>
      <c r="F77" s="15">
        <f t="shared" si="15"/>
        <v>32.634096778290505</v>
      </c>
      <c r="G77" s="17">
        <v>1403</v>
      </c>
      <c r="H77" s="17">
        <v>-356</v>
      </c>
      <c r="I77" s="17"/>
      <c r="J77" s="17"/>
      <c r="K77" s="8"/>
    </row>
    <row r="78" spans="2:11" x14ac:dyDescent="0.25">
      <c r="B78" s="6" t="s">
        <v>6</v>
      </c>
      <c r="C78" s="6">
        <v>21863</v>
      </c>
      <c r="D78" s="6">
        <v>9602</v>
      </c>
      <c r="E78" s="15">
        <f t="shared" si="14"/>
        <v>69.483553154298434</v>
      </c>
      <c r="F78" s="15">
        <f t="shared" si="15"/>
        <v>30.516446845701573</v>
      </c>
      <c r="G78" s="6">
        <v>302</v>
      </c>
      <c r="H78" s="6">
        <v>-436</v>
      </c>
      <c r="I78" s="6"/>
      <c r="J78" s="6"/>
    </row>
    <row r="79" spans="2:11" x14ac:dyDescent="0.25">
      <c r="B79" s="6" t="s">
        <v>8</v>
      </c>
      <c r="C79" s="6">
        <v>20767</v>
      </c>
      <c r="D79" s="6">
        <v>30870</v>
      </c>
      <c r="E79" s="15">
        <f t="shared" si="14"/>
        <v>40.217286054573272</v>
      </c>
      <c r="F79" s="15">
        <f t="shared" si="15"/>
        <v>59.782713945426721</v>
      </c>
      <c r="G79" s="6">
        <v>3175</v>
      </c>
      <c r="H79" s="6">
        <v>-573</v>
      </c>
      <c r="I79" s="6"/>
      <c r="J79" s="6"/>
    </row>
    <row r="80" spans="2:11" x14ac:dyDescent="0.25">
      <c r="B80" s="6"/>
      <c r="C80" s="6"/>
      <c r="D80" s="6"/>
      <c r="E80" s="15"/>
      <c r="F80" s="15"/>
      <c r="G80" s="6"/>
      <c r="H80" s="6"/>
      <c r="I80" s="6"/>
      <c r="J80" s="6"/>
    </row>
    <row r="81" spans="2:11" x14ac:dyDescent="0.25">
      <c r="B81" s="6" t="s">
        <v>7</v>
      </c>
      <c r="C81" s="6">
        <v>19849</v>
      </c>
      <c r="D81" s="6">
        <v>40681</v>
      </c>
      <c r="E81" s="15">
        <f t="shared" ref="E81:E83" si="16">C81/(C81+D81)*100</f>
        <v>32.792003964976047</v>
      </c>
      <c r="F81" s="15">
        <f t="shared" ref="F81:F83" si="17">D81/(C81+D81)*100</f>
        <v>67.207996035023953</v>
      </c>
      <c r="G81" s="6">
        <v>-9670</v>
      </c>
      <c r="H81" s="6">
        <v>4455</v>
      </c>
      <c r="I81" s="6"/>
      <c r="J81" s="6"/>
    </row>
    <row r="82" spans="2:11" x14ac:dyDescent="0.25">
      <c r="B82" s="17" t="s">
        <v>9</v>
      </c>
      <c r="C82" s="6">
        <v>265533</v>
      </c>
      <c r="D82" s="6">
        <v>75895</v>
      </c>
      <c r="E82" s="15">
        <f t="shared" si="16"/>
        <v>77.771301709291563</v>
      </c>
      <c r="F82" s="15">
        <f t="shared" si="17"/>
        <v>22.228698290708437</v>
      </c>
      <c r="G82" s="17">
        <v>-18548</v>
      </c>
      <c r="H82" s="17">
        <v>7547</v>
      </c>
      <c r="I82" s="17"/>
      <c r="J82" s="17"/>
      <c r="K82" s="11"/>
    </row>
    <row r="83" spans="2:11" x14ac:dyDescent="0.25">
      <c r="B83" s="6" t="s">
        <v>10</v>
      </c>
      <c r="C83" s="6">
        <v>688299</v>
      </c>
      <c r="D83" s="6">
        <v>169210</v>
      </c>
      <c r="E83" s="15">
        <f t="shared" si="16"/>
        <v>80.267262501034978</v>
      </c>
      <c r="F83" s="15">
        <f t="shared" si="17"/>
        <v>19.732737498965026</v>
      </c>
      <c r="G83" s="6">
        <v>5348</v>
      </c>
      <c r="H83" s="6">
        <v>-1831</v>
      </c>
      <c r="I83" s="6"/>
      <c r="J83" s="6"/>
    </row>
    <row r="86" spans="2:11" x14ac:dyDescent="0.25">
      <c r="B86" s="25">
        <v>44267</v>
      </c>
      <c r="C86" s="25"/>
      <c r="D86" s="25"/>
      <c r="E86" s="25"/>
      <c r="F86" s="25"/>
      <c r="G86" s="26"/>
      <c r="H86" s="26"/>
      <c r="I86" s="26"/>
      <c r="J86" s="26"/>
    </row>
    <row r="87" spans="2:11" x14ac:dyDescent="0.25">
      <c r="B87" s="4" t="s">
        <v>11</v>
      </c>
      <c r="C87" s="21" t="s">
        <v>13</v>
      </c>
      <c r="D87" s="21" t="s">
        <v>12</v>
      </c>
      <c r="E87" s="21" t="s">
        <v>14</v>
      </c>
      <c r="F87" s="21" t="s">
        <v>15</v>
      </c>
      <c r="G87" s="4" t="s">
        <v>17</v>
      </c>
      <c r="H87" s="4" t="s">
        <v>18</v>
      </c>
      <c r="I87" s="4"/>
      <c r="J87" s="4"/>
    </row>
    <row r="88" spans="2:11" x14ac:dyDescent="0.25">
      <c r="B88" s="17" t="s">
        <v>0</v>
      </c>
      <c r="C88" s="17">
        <v>61848</v>
      </c>
      <c r="D88" s="17">
        <v>53773</v>
      </c>
      <c r="E88" s="15">
        <f>C88/(C88+D88)*100</f>
        <v>53.492012696655458</v>
      </c>
      <c r="F88" s="15">
        <f>D88/(C88+D88)*100</f>
        <v>46.507987303344549</v>
      </c>
      <c r="G88" s="6">
        <v>801</v>
      </c>
      <c r="H88" s="17">
        <v>-1233</v>
      </c>
      <c r="I88" s="17"/>
      <c r="J88" s="18"/>
      <c r="K88" s="8"/>
    </row>
    <row r="89" spans="2:11" x14ac:dyDescent="0.25">
      <c r="B89" s="17" t="s">
        <v>1</v>
      </c>
      <c r="C89" s="17">
        <v>61271</v>
      </c>
      <c r="D89" s="17">
        <v>27360</v>
      </c>
      <c r="E89" s="15">
        <f t="shared" ref="E89:E95" si="18">C89/(C89+D89)*100</f>
        <v>69.130439688145231</v>
      </c>
      <c r="F89" s="15">
        <f t="shared" ref="F89:F95" si="19">D89/(C89+D89)*100</f>
        <v>30.869560311854769</v>
      </c>
      <c r="G89" s="17">
        <v>-3867</v>
      </c>
      <c r="H89" s="17">
        <v>-1696</v>
      </c>
      <c r="I89" s="17"/>
      <c r="J89" s="17"/>
      <c r="K89" s="11"/>
    </row>
    <row r="90" spans="2:11" x14ac:dyDescent="0.25">
      <c r="B90" s="6" t="s">
        <v>2</v>
      </c>
      <c r="C90" s="6">
        <v>50022</v>
      </c>
      <c r="D90" s="6">
        <v>39041</v>
      </c>
      <c r="E90" s="15">
        <f t="shared" si="18"/>
        <v>56.164737320772943</v>
      </c>
      <c r="F90" s="15">
        <f t="shared" si="19"/>
        <v>43.835262679227064</v>
      </c>
      <c r="G90" s="6">
        <v>-1369</v>
      </c>
      <c r="H90" s="6">
        <v>2977</v>
      </c>
      <c r="I90" s="6"/>
      <c r="J90" s="6"/>
    </row>
    <row r="91" spans="2:11" x14ac:dyDescent="0.25">
      <c r="B91" s="17" t="s">
        <v>3</v>
      </c>
      <c r="C91" s="17">
        <v>207588</v>
      </c>
      <c r="D91" s="17">
        <v>105624</v>
      </c>
      <c r="E91" s="15">
        <f t="shared" si="18"/>
        <v>66.277154132025601</v>
      </c>
      <c r="F91" s="15">
        <f t="shared" si="19"/>
        <v>33.722845867974407</v>
      </c>
      <c r="G91" s="17">
        <v>-15067</v>
      </c>
      <c r="H91" s="17">
        <v>8957</v>
      </c>
      <c r="I91" s="17"/>
      <c r="J91" s="17"/>
      <c r="K91" s="8"/>
    </row>
    <row r="92" spans="2:11" x14ac:dyDescent="0.25">
      <c r="B92" s="17" t="s">
        <v>4</v>
      </c>
      <c r="C92" s="17">
        <v>64027</v>
      </c>
      <c r="D92" s="17">
        <v>57513</v>
      </c>
      <c r="E92" s="15">
        <f t="shared" si="18"/>
        <v>52.67977620536449</v>
      </c>
      <c r="F92" s="15">
        <f t="shared" si="19"/>
        <v>47.32022379463551</v>
      </c>
      <c r="G92" s="17">
        <v>2768</v>
      </c>
      <c r="H92" s="17">
        <v>15524</v>
      </c>
      <c r="I92" s="17"/>
      <c r="J92" s="17"/>
      <c r="K92" s="8"/>
    </row>
    <row r="93" spans="2:11" x14ac:dyDescent="0.25">
      <c r="B93" s="17" t="s">
        <v>5</v>
      </c>
      <c r="C93" s="17">
        <v>32664</v>
      </c>
      <c r="D93" s="17">
        <v>15538</v>
      </c>
      <c r="E93" s="15">
        <f t="shared" si="18"/>
        <v>67.764823036388535</v>
      </c>
      <c r="F93" s="15">
        <f t="shared" si="19"/>
        <v>32.235176963611465</v>
      </c>
      <c r="G93" s="17">
        <v>839</v>
      </c>
      <c r="H93" s="17">
        <v>121</v>
      </c>
      <c r="I93" s="17"/>
      <c r="J93" s="17"/>
      <c r="K93" s="8"/>
    </row>
    <row r="94" spans="2:11" x14ac:dyDescent="0.25">
      <c r="B94" s="6" t="s">
        <v>6</v>
      </c>
      <c r="C94" s="6">
        <v>23614</v>
      </c>
      <c r="D94" s="6">
        <v>9221</v>
      </c>
      <c r="E94" s="15">
        <f t="shared" si="18"/>
        <v>71.917161565402779</v>
      </c>
      <c r="F94" s="15">
        <f t="shared" si="19"/>
        <v>28.082838434597228</v>
      </c>
      <c r="G94" s="6">
        <v>1751</v>
      </c>
      <c r="H94" s="6">
        <v>-381</v>
      </c>
      <c r="I94" s="6"/>
      <c r="J94" s="6"/>
    </row>
    <row r="95" spans="2:11" x14ac:dyDescent="0.25">
      <c r="B95" s="6" t="s">
        <v>8</v>
      </c>
      <c r="C95" s="6">
        <v>23759</v>
      </c>
      <c r="D95" s="6">
        <v>32646</v>
      </c>
      <c r="E95" s="15">
        <f t="shared" si="18"/>
        <v>42.122152291463522</v>
      </c>
      <c r="F95" s="15">
        <f t="shared" si="19"/>
        <v>57.877847708536478</v>
      </c>
      <c r="G95" s="6">
        <v>2992</v>
      </c>
      <c r="H95" s="6">
        <v>1776</v>
      </c>
      <c r="I95" s="6"/>
      <c r="J95" s="6"/>
    </row>
    <row r="96" spans="2:11" x14ac:dyDescent="0.25">
      <c r="B96" s="6"/>
      <c r="C96" s="6"/>
      <c r="D96" s="6"/>
      <c r="E96" s="15"/>
      <c r="F96" s="15"/>
      <c r="G96" s="6"/>
      <c r="H96" s="6"/>
      <c r="I96" s="6"/>
      <c r="J96" s="6"/>
    </row>
    <row r="97" spans="2:11" x14ac:dyDescent="0.25">
      <c r="B97" s="6" t="s">
        <v>7</v>
      </c>
      <c r="C97" s="6">
        <v>16265</v>
      </c>
      <c r="D97" s="6">
        <v>40566</v>
      </c>
      <c r="E97" s="15">
        <f t="shared" ref="E97:E99" si="20">C97/(C97+D97)*100</f>
        <v>28.619943340782321</v>
      </c>
      <c r="F97" s="15">
        <f t="shared" ref="F97:F99" si="21">D97/(C97+D97)*100</f>
        <v>71.380056659217686</v>
      </c>
      <c r="G97" s="6">
        <v>-3584</v>
      </c>
      <c r="H97" s="6">
        <v>-115</v>
      </c>
      <c r="I97" s="6"/>
      <c r="J97" s="6"/>
    </row>
    <row r="98" spans="2:11" x14ac:dyDescent="0.25">
      <c r="B98" s="17" t="s">
        <v>9</v>
      </c>
      <c r="C98" s="6">
        <v>254839</v>
      </c>
      <c r="D98" s="6">
        <v>79676</v>
      </c>
      <c r="E98" s="15">
        <f t="shared" si="20"/>
        <v>76.181636100025401</v>
      </c>
      <c r="F98" s="15">
        <f t="shared" si="21"/>
        <v>23.818363899974589</v>
      </c>
      <c r="G98" s="17">
        <v>-10694</v>
      </c>
      <c r="H98" s="17">
        <v>3781</v>
      </c>
      <c r="I98" s="17"/>
      <c r="J98" s="17"/>
      <c r="K98" s="11"/>
    </row>
    <row r="99" spans="2:11" x14ac:dyDescent="0.25">
      <c r="B99" s="6" t="s">
        <v>10</v>
      </c>
      <c r="C99" s="6">
        <v>692508</v>
      </c>
      <c r="D99" s="6">
        <v>155070</v>
      </c>
      <c r="E99" s="15">
        <f t="shared" si="20"/>
        <v>81.704338715728824</v>
      </c>
      <c r="F99" s="15">
        <f t="shared" si="21"/>
        <v>18.29566128427118</v>
      </c>
      <c r="G99" s="6">
        <v>4279</v>
      </c>
      <c r="H99" s="6">
        <v>-14140</v>
      </c>
      <c r="I99" s="6"/>
      <c r="J99" s="6"/>
    </row>
    <row r="102" spans="2:11" x14ac:dyDescent="0.25">
      <c r="B102" s="25">
        <v>44274</v>
      </c>
      <c r="C102" s="25"/>
      <c r="D102" s="25"/>
      <c r="E102" s="25"/>
      <c r="F102" s="25"/>
      <c r="G102" s="26"/>
      <c r="H102" s="26"/>
      <c r="I102" s="26"/>
      <c r="J102" s="26"/>
    </row>
    <row r="103" spans="2:11" x14ac:dyDescent="0.25">
      <c r="B103" s="4" t="s">
        <v>11</v>
      </c>
      <c r="C103" s="22" t="s">
        <v>13</v>
      </c>
      <c r="D103" s="22" t="s">
        <v>12</v>
      </c>
      <c r="E103" s="22" t="s">
        <v>14</v>
      </c>
      <c r="F103" s="22" t="s">
        <v>15</v>
      </c>
      <c r="G103" s="4" t="s">
        <v>17</v>
      </c>
      <c r="H103" s="4" t="s">
        <v>18</v>
      </c>
      <c r="I103" s="4"/>
      <c r="J103" s="4"/>
    </row>
    <row r="104" spans="2:11" x14ac:dyDescent="0.25">
      <c r="B104" s="17" t="s">
        <v>0</v>
      </c>
      <c r="C104" s="17">
        <v>57840</v>
      </c>
      <c r="D104" s="17">
        <v>50220</v>
      </c>
      <c r="E104" s="15">
        <f>C104/(C104+D104)*100</f>
        <v>53.5258189894503</v>
      </c>
      <c r="F104" s="15">
        <f>D104/(C104+D104)*100</f>
        <v>46.474181010549692</v>
      </c>
      <c r="G104" s="6">
        <v>-4008</v>
      </c>
      <c r="H104" s="17">
        <v>-3553</v>
      </c>
      <c r="I104" s="17"/>
      <c r="J104" s="18"/>
      <c r="K104" s="8"/>
    </row>
    <row r="105" spans="2:11" x14ac:dyDescent="0.25">
      <c r="B105" s="17" t="s">
        <v>1</v>
      </c>
      <c r="C105" s="17">
        <v>55190</v>
      </c>
      <c r="D105" s="17">
        <v>26590</v>
      </c>
      <c r="E105" s="15">
        <f t="shared" ref="E105:E111" si="22">C105/(C105+D105)*100</f>
        <v>67.485937882122769</v>
      </c>
      <c r="F105" s="15">
        <f t="shared" ref="F105:F111" si="23">D105/(C105+D105)*100</f>
        <v>32.514062117877231</v>
      </c>
      <c r="G105" s="17">
        <v>-6081</v>
      </c>
      <c r="H105" s="17">
        <v>-770</v>
      </c>
      <c r="I105" s="17"/>
      <c r="J105" s="17"/>
      <c r="K105" s="11"/>
    </row>
    <row r="106" spans="2:11" x14ac:dyDescent="0.25">
      <c r="B106" s="6" t="s">
        <v>2</v>
      </c>
      <c r="C106" s="6">
        <v>50907</v>
      </c>
      <c r="D106" s="6">
        <v>40644</v>
      </c>
      <c r="E106" s="15">
        <f t="shared" si="22"/>
        <v>55.605072582495005</v>
      </c>
      <c r="F106" s="15">
        <f t="shared" si="23"/>
        <v>44.394927417504995</v>
      </c>
      <c r="G106" s="6">
        <v>885</v>
      </c>
      <c r="H106" s="6">
        <v>1603</v>
      </c>
      <c r="I106" s="6"/>
      <c r="J106" s="6"/>
    </row>
    <row r="107" spans="2:11" x14ac:dyDescent="0.25">
      <c r="B107" s="17" t="s">
        <v>3</v>
      </c>
      <c r="C107" s="17">
        <v>195857</v>
      </c>
      <c r="D107" s="17">
        <v>105881</v>
      </c>
      <c r="E107" s="15">
        <f t="shared" si="22"/>
        <v>64.909623580722354</v>
      </c>
      <c r="F107" s="15">
        <f t="shared" si="23"/>
        <v>35.090376419277653</v>
      </c>
      <c r="G107" s="17">
        <v>-11731</v>
      </c>
      <c r="H107" s="17">
        <v>257</v>
      </c>
      <c r="I107" s="17"/>
      <c r="J107" s="17"/>
      <c r="K107" s="8"/>
    </row>
    <row r="108" spans="2:11" x14ac:dyDescent="0.25">
      <c r="B108" s="17" t="s">
        <v>4</v>
      </c>
      <c r="C108" s="17">
        <v>26003</v>
      </c>
      <c r="D108" s="17">
        <v>65371</v>
      </c>
      <c r="E108" s="15">
        <f t="shared" si="22"/>
        <v>28.457766979665987</v>
      </c>
      <c r="F108" s="15">
        <f t="shared" si="23"/>
        <v>71.54223302033401</v>
      </c>
      <c r="G108" s="17">
        <v>-38024</v>
      </c>
      <c r="H108" s="17">
        <v>7858</v>
      </c>
      <c r="I108" s="17"/>
      <c r="J108" s="17"/>
      <c r="K108" s="8"/>
    </row>
    <row r="109" spans="2:11" x14ac:dyDescent="0.25">
      <c r="B109" s="17" t="s">
        <v>5</v>
      </c>
      <c r="C109" s="17">
        <v>20002</v>
      </c>
      <c r="D109" s="17">
        <v>13973</v>
      </c>
      <c r="E109" s="15">
        <f t="shared" si="22"/>
        <v>58.872700515084617</v>
      </c>
      <c r="F109" s="15">
        <f t="shared" si="23"/>
        <v>41.127299484915383</v>
      </c>
      <c r="G109" s="17">
        <v>-12662</v>
      </c>
      <c r="H109" s="17">
        <v>-1565</v>
      </c>
      <c r="I109" s="17"/>
      <c r="J109" s="17"/>
      <c r="K109" s="8"/>
    </row>
    <row r="110" spans="2:11" x14ac:dyDescent="0.25">
      <c r="B110" s="6" t="s">
        <v>6</v>
      </c>
      <c r="C110" s="6">
        <v>13297</v>
      </c>
      <c r="D110" s="6">
        <v>8626</v>
      </c>
      <c r="E110" s="15">
        <f t="shared" si="22"/>
        <v>60.653195274369388</v>
      </c>
      <c r="F110" s="15">
        <f t="shared" si="23"/>
        <v>39.346804725630619</v>
      </c>
      <c r="G110" s="6">
        <v>-10317</v>
      </c>
      <c r="H110" s="6">
        <v>-595</v>
      </c>
      <c r="I110" s="6"/>
      <c r="J110" s="6"/>
    </row>
    <row r="111" spans="2:11" x14ac:dyDescent="0.25">
      <c r="B111" s="6" t="s">
        <v>8</v>
      </c>
      <c r="C111" s="6">
        <v>26575</v>
      </c>
      <c r="D111" s="6">
        <v>20738</v>
      </c>
      <c r="E111" s="15">
        <f t="shared" si="22"/>
        <v>56.168494916830468</v>
      </c>
      <c r="F111" s="15">
        <f t="shared" si="23"/>
        <v>43.831505083169532</v>
      </c>
      <c r="G111" s="6">
        <v>2816</v>
      </c>
      <c r="H111" s="6">
        <v>-11908</v>
      </c>
      <c r="I111" s="6"/>
      <c r="J111" s="6"/>
    </row>
    <row r="112" spans="2:11" x14ac:dyDescent="0.25">
      <c r="B112" s="6"/>
      <c r="C112" s="6"/>
      <c r="D112" s="6"/>
      <c r="E112" s="15"/>
      <c r="F112" s="15"/>
      <c r="G112" s="6"/>
      <c r="H112" s="6"/>
      <c r="I112" s="6"/>
      <c r="J112" s="6"/>
    </row>
    <row r="113" spans="2:11" x14ac:dyDescent="0.25">
      <c r="B113" s="6" t="s">
        <v>7</v>
      </c>
      <c r="C113" s="6">
        <v>18684</v>
      </c>
      <c r="D113" s="6">
        <v>37374</v>
      </c>
      <c r="E113" s="15">
        <f t="shared" ref="E113:E115" si="24">C113/(C113+D113)*100</f>
        <v>33.329765599914374</v>
      </c>
      <c r="F113" s="15">
        <f t="shared" ref="F113:F115" si="25">D113/(C113+D113)*100</f>
        <v>66.670234400085633</v>
      </c>
      <c r="G113" s="6">
        <v>2419</v>
      </c>
      <c r="H113" s="6">
        <f>--3192</f>
        <v>3192</v>
      </c>
      <c r="I113" s="6"/>
      <c r="J113" s="6"/>
    </row>
    <row r="114" spans="2:11" x14ac:dyDescent="0.25">
      <c r="B114" s="17" t="s">
        <v>9</v>
      </c>
      <c r="C114" s="6">
        <v>256237</v>
      </c>
      <c r="D114" s="6">
        <v>76041</v>
      </c>
      <c r="E114" s="15">
        <f t="shared" si="24"/>
        <v>77.11524687159546</v>
      </c>
      <c r="F114" s="15">
        <f t="shared" si="25"/>
        <v>22.88475312840453</v>
      </c>
      <c r="G114" s="17">
        <v>1398</v>
      </c>
      <c r="H114" s="17">
        <v>-3635</v>
      </c>
      <c r="I114" s="17"/>
      <c r="J114" s="17"/>
      <c r="K114" s="11"/>
    </row>
    <row r="115" spans="2:11" x14ac:dyDescent="0.25">
      <c r="B115" s="6" t="s">
        <v>10</v>
      </c>
      <c r="C115" s="6">
        <v>680508</v>
      </c>
      <c r="D115" s="6">
        <v>155066</v>
      </c>
      <c r="E115" s="15">
        <f t="shared" si="24"/>
        <v>81.441978807382711</v>
      </c>
      <c r="F115" s="15">
        <f t="shared" si="25"/>
        <v>18.558021192617289</v>
      </c>
      <c r="G115" s="6">
        <v>-12000</v>
      </c>
      <c r="H115" s="6">
        <v>-4</v>
      </c>
      <c r="I115" s="6"/>
      <c r="J115" s="6"/>
    </row>
    <row r="116" spans="2:11" ht="16.5" customHeight="1" x14ac:dyDescent="0.25"/>
    <row r="117" spans="2:11" hidden="1" x14ac:dyDescent="0.25"/>
    <row r="118" spans="2:11" ht="44.25" customHeight="1" x14ac:dyDescent="0.25">
      <c r="B118" s="25">
        <v>44281</v>
      </c>
      <c r="C118" s="25"/>
      <c r="D118" s="25"/>
      <c r="E118" s="25"/>
      <c r="F118" s="25"/>
      <c r="G118" s="26"/>
      <c r="H118" s="26"/>
      <c r="I118" s="26"/>
      <c r="J118" s="26"/>
    </row>
    <row r="119" spans="2:11" x14ac:dyDescent="0.25">
      <c r="B119" s="30" t="s">
        <v>11</v>
      </c>
      <c r="C119" s="31" t="s">
        <v>13</v>
      </c>
      <c r="D119" s="31" t="s">
        <v>12</v>
      </c>
      <c r="E119" s="31" t="s">
        <v>14</v>
      </c>
      <c r="F119" s="31" t="s">
        <v>15</v>
      </c>
      <c r="G119" s="30" t="s">
        <v>17</v>
      </c>
      <c r="H119" s="30" t="s">
        <v>18</v>
      </c>
      <c r="I119" s="30"/>
      <c r="J119" s="30"/>
    </row>
    <row r="120" spans="2:11" x14ac:dyDescent="0.25">
      <c r="B120" s="17" t="s">
        <v>0</v>
      </c>
      <c r="C120" s="17">
        <v>59032</v>
      </c>
      <c r="D120" s="17">
        <v>53090</v>
      </c>
      <c r="E120" s="32">
        <f>C120/(C120+D120)*100</f>
        <v>52.649792190649471</v>
      </c>
      <c r="F120" s="32">
        <f>D120/(C120+D120)*100</f>
        <v>47.350207809350529</v>
      </c>
      <c r="G120" s="6">
        <v>1192</v>
      </c>
      <c r="H120" s="17">
        <v>2870</v>
      </c>
      <c r="I120" s="17" t="s">
        <v>38</v>
      </c>
      <c r="J120" s="17" t="s">
        <v>41</v>
      </c>
      <c r="K120" s="8"/>
    </row>
    <row r="121" spans="2:11" s="23" customFormat="1" x14ac:dyDescent="0.25">
      <c r="B121" s="17" t="s">
        <v>1</v>
      </c>
      <c r="C121" s="17">
        <v>51843</v>
      </c>
      <c r="D121" s="17">
        <v>30024</v>
      </c>
      <c r="E121" s="32">
        <f t="shared" ref="E121:E127" si="26">C121/(C121+D121)*100</f>
        <v>63.325882223606577</v>
      </c>
      <c r="F121" s="32">
        <f t="shared" ref="F121:F127" si="27">D121/(C121+D121)*100</f>
        <v>36.674117776393416</v>
      </c>
      <c r="G121" s="17">
        <v>-3347</v>
      </c>
      <c r="H121" s="17">
        <v>3434</v>
      </c>
      <c r="I121" s="17" t="s">
        <v>39</v>
      </c>
      <c r="J121" s="17" t="s">
        <v>40</v>
      </c>
      <c r="K121" s="8"/>
    </row>
    <row r="122" spans="2:11" s="23" customFormat="1" x14ac:dyDescent="0.25">
      <c r="B122" s="6" t="s">
        <v>2</v>
      </c>
      <c r="C122" s="6">
        <v>46786</v>
      </c>
      <c r="D122" s="6">
        <v>41683</v>
      </c>
      <c r="E122" s="32">
        <f t="shared" si="26"/>
        <v>52.884061083543386</v>
      </c>
      <c r="F122" s="32">
        <f t="shared" si="27"/>
        <v>47.115938916456614</v>
      </c>
      <c r="G122" s="6">
        <v>-4121</v>
      </c>
      <c r="H122" s="6">
        <v>1039</v>
      </c>
      <c r="I122" s="6" t="s">
        <v>42</v>
      </c>
      <c r="J122" s="6" t="s">
        <v>40</v>
      </c>
    </row>
    <row r="123" spans="2:11" s="23" customFormat="1" x14ac:dyDescent="0.25">
      <c r="B123" s="17" t="s">
        <v>3</v>
      </c>
      <c r="C123" s="17">
        <v>195500</v>
      </c>
      <c r="D123" s="17">
        <v>102172</v>
      </c>
      <c r="E123" s="32">
        <f t="shared" si="26"/>
        <v>65.67631487005832</v>
      </c>
      <c r="F123" s="32">
        <f t="shared" si="27"/>
        <v>34.32368512994168</v>
      </c>
      <c r="G123" s="17">
        <v>-357</v>
      </c>
      <c r="H123" s="17">
        <v>-3703</v>
      </c>
      <c r="I123" s="17" t="s">
        <v>43</v>
      </c>
      <c r="J123" s="17" t="s">
        <v>40</v>
      </c>
      <c r="K123" s="8"/>
    </row>
    <row r="124" spans="2:11" s="23" customFormat="1" x14ac:dyDescent="0.25">
      <c r="B124" s="17" t="s">
        <v>4</v>
      </c>
      <c r="C124" s="17">
        <v>27524</v>
      </c>
      <c r="D124" s="17">
        <v>81049</v>
      </c>
      <c r="E124" s="32">
        <f t="shared" si="26"/>
        <v>25.350685713759407</v>
      </c>
      <c r="F124" s="32">
        <f t="shared" si="27"/>
        <v>74.649314286240596</v>
      </c>
      <c r="G124" s="17">
        <v>1521</v>
      </c>
      <c r="H124" s="17">
        <v>15678</v>
      </c>
      <c r="I124" s="17" t="s">
        <v>44</v>
      </c>
      <c r="J124" s="17" t="s">
        <v>40</v>
      </c>
      <c r="K124" s="8"/>
    </row>
    <row r="125" spans="2:11" x14ac:dyDescent="0.25">
      <c r="B125" s="17" t="s">
        <v>5</v>
      </c>
      <c r="C125" s="17">
        <v>20354</v>
      </c>
      <c r="D125" s="17">
        <v>15630</v>
      </c>
      <c r="E125" s="32">
        <f t="shared" si="26"/>
        <v>56.564028457092043</v>
      </c>
      <c r="F125" s="32">
        <f t="shared" si="27"/>
        <v>43.435971542907957</v>
      </c>
      <c r="G125" s="17">
        <v>352</v>
      </c>
      <c r="H125" s="17">
        <v>1657</v>
      </c>
      <c r="I125" s="17" t="s">
        <v>45</v>
      </c>
      <c r="J125" s="17" t="s">
        <v>41</v>
      </c>
      <c r="K125" s="8"/>
    </row>
    <row r="126" spans="2:11" x14ac:dyDescent="0.25">
      <c r="B126" s="6" t="s">
        <v>6</v>
      </c>
      <c r="C126" s="6">
        <v>12458</v>
      </c>
      <c r="D126" s="6">
        <v>9586</v>
      </c>
      <c r="E126" s="32">
        <f t="shared" si="26"/>
        <v>56.514244238795143</v>
      </c>
      <c r="F126" s="32">
        <f t="shared" si="27"/>
        <v>43.485755761204864</v>
      </c>
      <c r="G126" s="6">
        <v>-839</v>
      </c>
      <c r="H126" s="6">
        <v>960</v>
      </c>
      <c r="I126" s="6" t="s">
        <v>45</v>
      </c>
      <c r="J126" s="6"/>
    </row>
    <row r="127" spans="2:11" s="24" customFormat="1" x14ac:dyDescent="0.25">
      <c r="B127" s="6" t="s">
        <v>8</v>
      </c>
      <c r="C127" s="6">
        <v>27846</v>
      </c>
      <c r="D127" s="6">
        <v>22463</v>
      </c>
      <c r="E127" s="32">
        <f t="shared" si="26"/>
        <v>55.349937386948653</v>
      </c>
      <c r="F127" s="32">
        <f t="shared" si="27"/>
        <v>44.650062613051347</v>
      </c>
      <c r="G127" s="6">
        <v>1271</v>
      </c>
      <c r="H127" s="6">
        <v>1725</v>
      </c>
      <c r="I127" s="6" t="s">
        <v>47</v>
      </c>
      <c r="J127" s="6"/>
    </row>
    <row r="128" spans="2:11" x14ac:dyDescent="0.25">
      <c r="B128" s="6"/>
      <c r="C128" s="6"/>
      <c r="D128" s="6"/>
      <c r="E128" s="32"/>
      <c r="F128" s="32"/>
      <c r="G128" s="6"/>
      <c r="H128" s="6"/>
      <c r="I128" s="6"/>
      <c r="J128" s="6"/>
    </row>
    <row r="129" spans="1:11" x14ac:dyDescent="0.25">
      <c r="B129" s="6" t="s">
        <v>7</v>
      </c>
      <c r="C129" s="6">
        <v>21477</v>
      </c>
      <c r="D129" s="6">
        <v>35287</v>
      </c>
      <c r="E129" s="32">
        <f t="shared" ref="E129:E131" si="28">C129/(C129+D129)*100</f>
        <v>37.835600028186875</v>
      </c>
      <c r="F129" s="32">
        <f t="shared" ref="F129:F131" si="29">D129/(C129+D129)*100</f>
        <v>62.164399971813125</v>
      </c>
      <c r="G129" s="6">
        <v>2793</v>
      </c>
      <c r="H129" s="6">
        <v>-2087</v>
      </c>
      <c r="I129" s="6" t="s">
        <v>46</v>
      </c>
      <c r="J129" s="6"/>
    </row>
    <row r="130" spans="1:11" x14ac:dyDescent="0.25">
      <c r="B130" s="17" t="s">
        <v>9</v>
      </c>
      <c r="C130" s="6">
        <v>262774</v>
      </c>
      <c r="D130" s="6">
        <v>88707</v>
      </c>
      <c r="E130" s="32">
        <f t="shared" si="28"/>
        <v>74.761935922567645</v>
      </c>
      <c r="F130" s="32">
        <f t="shared" si="29"/>
        <v>25.238064077432348</v>
      </c>
      <c r="G130" s="17">
        <v>6537</v>
      </c>
      <c r="H130" s="17">
        <v>12666</v>
      </c>
      <c r="I130" s="17" t="s">
        <v>46</v>
      </c>
      <c r="J130" s="17"/>
      <c r="K130" s="11"/>
    </row>
    <row r="131" spans="1:11" x14ac:dyDescent="0.25">
      <c r="B131" s="6" t="s">
        <v>10</v>
      </c>
      <c r="C131" s="6">
        <v>683015</v>
      </c>
      <c r="D131" s="6">
        <v>159960</v>
      </c>
      <c r="E131" s="32">
        <f t="shared" si="28"/>
        <v>81.024348290281438</v>
      </c>
      <c r="F131" s="32">
        <f t="shared" si="29"/>
        <v>18.975651709718555</v>
      </c>
      <c r="G131" s="6">
        <v>2507</v>
      </c>
      <c r="H131" s="6">
        <v>4894</v>
      </c>
      <c r="I131" s="6" t="s">
        <v>46</v>
      </c>
      <c r="J131" s="6"/>
    </row>
    <row r="132" spans="1:11" x14ac:dyDescent="0.25">
      <c r="B132" s="9"/>
      <c r="C132" s="9"/>
      <c r="D132" s="9"/>
      <c r="E132" s="9"/>
      <c r="F132" s="9"/>
      <c r="G132" s="9"/>
      <c r="H132" s="9"/>
      <c r="I132" s="9"/>
      <c r="J132" s="9"/>
    </row>
    <row r="133" spans="1:11" x14ac:dyDescent="0.25">
      <c r="B133" s="9"/>
      <c r="C133" s="9"/>
      <c r="D133" s="9"/>
      <c r="E133" s="9"/>
      <c r="F133" s="9"/>
      <c r="G133" s="9"/>
      <c r="H133" s="9"/>
      <c r="I133" s="9"/>
      <c r="J133" s="9"/>
    </row>
    <row r="134" spans="1:11" x14ac:dyDescent="0.25">
      <c r="B134" s="9"/>
      <c r="C134" s="9"/>
      <c r="D134" s="9"/>
      <c r="E134" s="9"/>
      <c r="F134" s="9"/>
      <c r="G134" s="9"/>
      <c r="H134" s="9"/>
      <c r="I134" s="9"/>
      <c r="J134" s="9"/>
    </row>
    <row r="135" spans="1:11" x14ac:dyDescent="0.25">
      <c r="B135" s="33">
        <v>44289</v>
      </c>
      <c r="C135" s="33"/>
      <c r="D135" s="33"/>
      <c r="E135" s="33"/>
      <c r="F135" s="33"/>
      <c r="G135" s="34"/>
      <c r="H135" s="34"/>
      <c r="I135" s="34"/>
      <c r="J135" s="34"/>
    </row>
    <row r="136" spans="1:11" x14ac:dyDescent="0.25">
      <c r="B136" s="30" t="s">
        <v>11</v>
      </c>
      <c r="C136" s="31" t="s">
        <v>13</v>
      </c>
      <c r="D136" s="31" t="s">
        <v>12</v>
      </c>
      <c r="E136" s="31" t="s">
        <v>14</v>
      </c>
      <c r="F136" s="31" t="s">
        <v>15</v>
      </c>
      <c r="G136" s="30" t="s">
        <v>17</v>
      </c>
      <c r="H136" s="30" t="s">
        <v>18</v>
      </c>
      <c r="I136" s="30"/>
      <c r="J136" s="30"/>
    </row>
    <row r="137" spans="1:11" x14ac:dyDescent="0.25">
      <c r="B137" s="17" t="s">
        <v>0</v>
      </c>
      <c r="C137" s="17">
        <v>66607</v>
      </c>
      <c r="D137" s="17">
        <v>54344</v>
      </c>
      <c r="E137" s="32">
        <f>C137/(C137+D137)*100</f>
        <v>55.069408272771611</v>
      </c>
      <c r="F137" s="32">
        <f>D137/(C137+D137)*100</f>
        <v>44.930591727228382</v>
      </c>
      <c r="G137" s="6">
        <v>7575</v>
      </c>
      <c r="H137" s="17">
        <v>1254</v>
      </c>
      <c r="I137" s="17" t="s">
        <v>38</v>
      </c>
      <c r="J137" s="17" t="s">
        <v>41</v>
      </c>
    </row>
    <row r="138" spans="1:11" x14ac:dyDescent="0.25">
      <c r="A138" s="23"/>
      <c r="B138" s="17" t="s">
        <v>1</v>
      </c>
      <c r="C138" s="17">
        <v>47222</v>
      </c>
      <c r="D138" s="17">
        <v>22263</v>
      </c>
      <c r="E138" s="32">
        <f t="shared" ref="E138:E144" si="30">C138/(C138+D138)*100</f>
        <v>67.959991365042811</v>
      </c>
      <c r="F138" s="32">
        <f t="shared" ref="F138:F144" si="31">D138/(C138+D138)*100</f>
        <v>32.040008634957182</v>
      </c>
      <c r="G138" s="17">
        <v>-4621</v>
      </c>
      <c r="H138" s="17">
        <v>-7761</v>
      </c>
      <c r="I138" s="17" t="s">
        <v>39</v>
      </c>
      <c r="J138" s="17" t="s">
        <v>40</v>
      </c>
    </row>
    <row r="139" spans="1:11" x14ac:dyDescent="0.25">
      <c r="A139" s="23"/>
      <c r="B139" s="6" t="s">
        <v>2</v>
      </c>
      <c r="C139" s="6">
        <v>48462</v>
      </c>
      <c r="D139" s="6">
        <v>41944</v>
      </c>
      <c r="E139" s="32">
        <f t="shared" si="30"/>
        <v>53.604849235670194</v>
      </c>
      <c r="F139" s="32">
        <f t="shared" si="31"/>
        <v>46.395150764329799</v>
      </c>
      <c r="G139" s="6">
        <v>1676</v>
      </c>
      <c r="H139" s="6">
        <v>261</v>
      </c>
      <c r="I139" s="6" t="s">
        <v>42</v>
      </c>
      <c r="J139" s="6" t="s">
        <v>40</v>
      </c>
    </row>
    <row r="140" spans="1:11" x14ac:dyDescent="0.25">
      <c r="A140" s="23"/>
      <c r="B140" s="17" t="s">
        <v>3</v>
      </c>
      <c r="C140" s="17">
        <v>194763</v>
      </c>
      <c r="D140" s="17">
        <v>121024</v>
      </c>
      <c r="E140" s="32">
        <f t="shared" si="30"/>
        <v>61.675433124226146</v>
      </c>
      <c r="F140" s="32">
        <f t="shared" si="31"/>
        <v>38.324566875773854</v>
      </c>
      <c r="G140" s="17">
        <v>-737</v>
      </c>
      <c r="H140" s="17">
        <v>18846</v>
      </c>
      <c r="I140" s="17" t="s">
        <v>43</v>
      </c>
      <c r="J140" s="17" t="s">
        <v>40</v>
      </c>
    </row>
    <row r="141" spans="1:11" x14ac:dyDescent="0.25">
      <c r="A141" s="23"/>
      <c r="B141" s="17" t="s">
        <v>4</v>
      </c>
      <c r="C141" s="17">
        <v>24724</v>
      </c>
      <c r="D141" s="17">
        <v>84205</v>
      </c>
      <c r="E141" s="32">
        <f t="shared" si="30"/>
        <v>22.697353321888571</v>
      </c>
      <c r="F141" s="32">
        <f t="shared" si="31"/>
        <v>77.302646678111429</v>
      </c>
      <c r="G141" s="17">
        <v>-2800</v>
      </c>
      <c r="H141" s="17">
        <v>3156</v>
      </c>
      <c r="I141" s="17" t="s">
        <v>44</v>
      </c>
      <c r="J141" s="17" t="s">
        <v>40</v>
      </c>
    </row>
    <row r="142" spans="1:11" x14ac:dyDescent="0.25">
      <c r="B142" s="17" t="s">
        <v>5</v>
      </c>
      <c r="C142" s="17">
        <v>18945</v>
      </c>
      <c r="D142" s="17">
        <v>14899</v>
      </c>
      <c r="E142" s="32">
        <f t="shared" si="30"/>
        <v>55.977425836189575</v>
      </c>
      <c r="F142" s="32">
        <f t="shared" si="31"/>
        <v>44.022574163810425</v>
      </c>
      <c r="G142" s="17">
        <v>-1409</v>
      </c>
      <c r="H142" s="17">
        <v>-731</v>
      </c>
      <c r="I142" s="17" t="s">
        <v>45</v>
      </c>
      <c r="J142" s="17" t="s">
        <v>41</v>
      </c>
    </row>
    <row r="143" spans="1:11" x14ac:dyDescent="0.25">
      <c r="B143" s="6" t="s">
        <v>6</v>
      </c>
      <c r="C143" s="6">
        <v>16086</v>
      </c>
      <c r="D143" s="6">
        <v>11817</v>
      </c>
      <c r="E143" s="32">
        <f t="shared" si="30"/>
        <v>57.649715084399524</v>
      </c>
      <c r="F143" s="32">
        <f t="shared" si="31"/>
        <v>42.350284915600476</v>
      </c>
      <c r="G143" s="6">
        <v>3628</v>
      </c>
      <c r="H143" s="6">
        <v>2231</v>
      </c>
      <c r="I143" s="6" t="s">
        <v>45</v>
      </c>
      <c r="J143" s="6"/>
    </row>
    <row r="144" spans="1:11" x14ac:dyDescent="0.25">
      <c r="A144" s="24"/>
      <c r="B144" s="6" t="s">
        <v>8</v>
      </c>
      <c r="C144" s="6">
        <v>30513</v>
      </c>
      <c r="D144" s="6">
        <v>24787</v>
      </c>
      <c r="E144" s="32">
        <f t="shared" si="30"/>
        <v>55.177215189873422</v>
      </c>
      <c r="F144" s="32">
        <f t="shared" si="31"/>
        <v>44.822784810126578</v>
      </c>
      <c r="G144" s="6">
        <v>2667</v>
      </c>
      <c r="H144" s="6">
        <v>2324</v>
      </c>
      <c r="I144" s="6" t="s">
        <v>47</v>
      </c>
      <c r="J144" s="6"/>
    </row>
    <row r="145" spans="2:10" x14ac:dyDescent="0.25">
      <c r="B145" s="6"/>
      <c r="C145" s="6"/>
      <c r="D145" s="6"/>
      <c r="E145" s="32"/>
      <c r="F145" s="32"/>
      <c r="G145" s="6"/>
      <c r="H145" s="6"/>
      <c r="I145" s="6"/>
      <c r="J145" s="6"/>
    </row>
    <row r="146" spans="2:10" x14ac:dyDescent="0.25">
      <c r="B146" s="6" t="s">
        <v>7</v>
      </c>
      <c r="C146" s="6">
        <v>22443</v>
      </c>
      <c r="D146" s="6">
        <v>36993</v>
      </c>
      <c r="E146" s="32">
        <f t="shared" ref="E146:E148" si="32">C146/(C146+D146)*100</f>
        <v>37.759943468604881</v>
      </c>
      <c r="F146" s="32">
        <f t="shared" ref="F146:F148" si="33">D146/(C146+D146)*100</f>
        <v>62.240056531395119</v>
      </c>
      <c r="G146" s="6">
        <v>966</v>
      </c>
      <c r="H146" s="6">
        <v>1706</v>
      </c>
      <c r="I146" s="6" t="s">
        <v>46</v>
      </c>
      <c r="J146" s="6"/>
    </row>
    <row r="147" spans="2:10" x14ac:dyDescent="0.25">
      <c r="B147" s="17" t="s">
        <v>9</v>
      </c>
      <c r="C147" s="6">
        <v>263453</v>
      </c>
      <c r="D147" s="6">
        <v>95925</v>
      </c>
      <c r="E147" s="32">
        <f t="shared" si="32"/>
        <v>73.308048906722163</v>
      </c>
      <c r="F147" s="32">
        <f t="shared" si="33"/>
        <v>26.691951093277833</v>
      </c>
      <c r="G147" s="17">
        <v>679</v>
      </c>
      <c r="H147" s="17">
        <v>7218</v>
      </c>
      <c r="I147" s="17" t="s">
        <v>46</v>
      </c>
      <c r="J147" s="17"/>
    </row>
    <row r="148" spans="2:10" x14ac:dyDescent="0.25">
      <c r="B148" s="6" t="s">
        <v>10</v>
      </c>
      <c r="C148" s="6">
        <v>671158</v>
      </c>
      <c r="D148" s="6">
        <v>139848</v>
      </c>
      <c r="E148" s="32">
        <f t="shared" si="32"/>
        <v>82.756231149954502</v>
      </c>
      <c r="F148" s="32">
        <f t="shared" si="33"/>
        <v>17.243768850045498</v>
      </c>
      <c r="G148" s="6">
        <v>-11857</v>
      </c>
      <c r="H148" s="6">
        <v>-20112</v>
      </c>
      <c r="I148" s="6" t="s">
        <v>46</v>
      </c>
      <c r="J148" s="6"/>
    </row>
    <row r="149" spans="2:10" x14ac:dyDescent="0.25">
      <c r="B149" s="9"/>
      <c r="C149" s="9"/>
      <c r="D149" s="9"/>
      <c r="E149" s="9"/>
      <c r="F149" s="9"/>
      <c r="G149" s="9"/>
      <c r="H149" s="9"/>
      <c r="I149" s="9"/>
      <c r="J149" s="9"/>
    </row>
    <row r="150" spans="2:10" x14ac:dyDescent="0.25">
      <c r="B150" s="9"/>
      <c r="C150" s="9"/>
      <c r="D150" s="9"/>
      <c r="E150" s="9"/>
      <c r="F150" s="9"/>
      <c r="G150" s="9"/>
      <c r="H150" s="9"/>
      <c r="I150" s="9"/>
      <c r="J150" s="9"/>
    </row>
  </sheetData>
  <mergeCells count="15">
    <mergeCell ref="B135:J135"/>
    <mergeCell ref="E2:H2"/>
    <mergeCell ref="B21:J21"/>
    <mergeCell ref="B20:K20"/>
    <mergeCell ref="B102:J102"/>
    <mergeCell ref="B86:J86"/>
    <mergeCell ref="B70:J70"/>
    <mergeCell ref="B54:J54"/>
    <mergeCell ref="B38:J38"/>
    <mergeCell ref="B118:J118"/>
    <mergeCell ref="L4:L20"/>
    <mergeCell ref="L21:L36"/>
    <mergeCell ref="B36:K36"/>
    <mergeCell ref="G5:H5"/>
    <mergeCell ref="B4:H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38"/>
  <sheetViews>
    <sheetView tabSelected="1" workbookViewId="0">
      <selection activeCell="U28" sqref="U28"/>
    </sheetView>
  </sheetViews>
  <sheetFormatPr defaultRowHeight="15" x14ac:dyDescent="0.25"/>
  <cols>
    <col min="1" max="1" width="12.85546875" customWidth="1"/>
    <col min="2" max="2" width="11.140625" customWidth="1"/>
    <col min="3" max="3" width="12.42578125" customWidth="1"/>
    <col min="4" max="4" width="13.7109375" customWidth="1"/>
    <col min="5" max="5" width="13.85546875" customWidth="1"/>
    <col min="6" max="7" width="11.42578125" customWidth="1"/>
    <col min="10" max="10" width="20.5703125" customWidth="1"/>
    <col min="11" max="11" width="12" customWidth="1"/>
    <col min="12" max="12" width="13" customWidth="1"/>
    <col min="13" max="13" width="11.7109375" customWidth="1"/>
    <col min="14" max="14" width="11.5703125" customWidth="1"/>
    <col min="15" max="15" width="12.42578125" customWidth="1"/>
    <col min="16" max="16" width="11.28515625" customWidth="1"/>
    <col min="21" max="21" width="27.28515625" customWidth="1"/>
  </cols>
  <sheetData>
    <row r="2" spans="1:21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K2" s="29" t="s">
        <v>1</v>
      </c>
      <c r="L2" s="29"/>
      <c r="M2" s="29"/>
      <c r="N2" s="29"/>
      <c r="O2" s="29"/>
      <c r="P2" s="29"/>
      <c r="Q2" s="29"/>
      <c r="R2" s="29"/>
    </row>
    <row r="3" spans="1:21" x14ac:dyDescent="0.25">
      <c r="A3" s="37" t="s">
        <v>53</v>
      </c>
      <c r="B3" s="37" t="s">
        <v>48</v>
      </c>
      <c r="C3" s="37" t="s">
        <v>40</v>
      </c>
      <c r="D3" s="37" t="s">
        <v>49</v>
      </c>
      <c r="E3" s="37" t="s">
        <v>50</v>
      </c>
      <c r="F3" s="37" t="s">
        <v>51</v>
      </c>
      <c r="G3" s="37" t="s">
        <v>52</v>
      </c>
      <c r="H3" s="37"/>
      <c r="I3" s="37"/>
      <c r="J3" s="37"/>
      <c r="K3" s="37" t="s">
        <v>53</v>
      </c>
      <c r="L3" s="37" t="s">
        <v>48</v>
      </c>
      <c r="M3" s="37" t="s">
        <v>40</v>
      </c>
      <c r="N3" s="37" t="s">
        <v>49</v>
      </c>
      <c r="O3" s="37" t="s">
        <v>50</v>
      </c>
      <c r="P3" s="37" t="s">
        <v>51</v>
      </c>
      <c r="Q3" s="37" t="s">
        <v>52</v>
      </c>
      <c r="R3" s="37"/>
      <c r="S3" s="37"/>
    </row>
    <row r="4" spans="1:2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</row>
    <row r="5" spans="1:21" x14ac:dyDescent="0.25">
      <c r="A5" s="38">
        <v>44264</v>
      </c>
      <c r="B5" s="6">
        <v>61848</v>
      </c>
      <c r="C5" s="37">
        <v>57773</v>
      </c>
      <c r="D5" s="37">
        <v>801</v>
      </c>
      <c r="E5" s="37">
        <v>-1223</v>
      </c>
      <c r="F5" s="39">
        <f>B5/(C5+B5)*100</f>
        <v>51.703296243970541</v>
      </c>
      <c r="G5" s="39">
        <f>C5/(B5+C5)*100</f>
        <v>48.296703756029459</v>
      </c>
      <c r="H5" s="37"/>
      <c r="I5" s="11" t="s">
        <v>48</v>
      </c>
      <c r="J5" s="11" t="s">
        <v>56</v>
      </c>
      <c r="K5" s="38">
        <v>44264</v>
      </c>
      <c r="L5" s="6">
        <v>61271</v>
      </c>
      <c r="M5" s="37">
        <v>27360</v>
      </c>
      <c r="N5" s="37">
        <v>-3867</v>
      </c>
      <c r="O5" s="37">
        <v>-1696</v>
      </c>
      <c r="P5" s="39">
        <f>L5/(M5+L5)*100</f>
        <v>69.130439688145231</v>
      </c>
      <c r="Q5" s="39">
        <f>M5/(L5+M5)*100</f>
        <v>30.869560311854769</v>
      </c>
      <c r="R5" s="37"/>
      <c r="S5" s="11" t="s">
        <v>41</v>
      </c>
      <c r="T5" s="11" t="s">
        <v>56</v>
      </c>
    </row>
    <row r="6" spans="1:21" x14ac:dyDescent="0.25">
      <c r="A6" s="38">
        <v>44271</v>
      </c>
      <c r="B6" s="6">
        <v>57840</v>
      </c>
      <c r="C6" s="37">
        <v>50220</v>
      </c>
      <c r="D6" s="37">
        <v>-4008</v>
      </c>
      <c r="E6" s="37">
        <v>-3553</v>
      </c>
      <c r="F6" s="39">
        <f t="shared" ref="F6:F8" si="0">B6/(C6+B6)*100</f>
        <v>53.5258189894503</v>
      </c>
      <c r="G6" s="39">
        <f t="shared" ref="G6:G8" si="1">C6/(B6+C6)*100</f>
        <v>46.474181010549692</v>
      </c>
      <c r="H6" s="37"/>
      <c r="I6" s="11" t="s">
        <v>41</v>
      </c>
      <c r="J6" s="11" t="s">
        <v>56</v>
      </c>
      <c r="K6" s="38">
        <v>44271</v>
      </c>
      <c r="L6" s="6">
        <v>55190</v>
      </c>
      <c r="M6" s="37">
        <v>26590</v>
      </c>
      <c r="N6" s="37">
        <v>-6081</v>
      </c>
      <c r="O6" s="37">
        <v>-770</v>
      </c>
      <c r="P6" s="39">
        <f t="shared" ref="P6:P8" si="2">L6/(M6+L6)*100</f>
        <v>67.485937882122769</v>
      </c>
      <c r="Q6" s="39">
        <f t="shared" ref="Q6:Q8" si="3">M6/(L6+M6)*100</f>
        <v>32.514062117877231</v>
      </c>
      <c r="R6" s="37"/>
      <c r="S6" s="11" t="s">
        <v>40</v>
      </c>
      <c r="T6" s="11" t="s">
        <v>56</v>
      </c>
    </row>
    <row r="7" spans="1:21" x14ac:dyDescent="0.25">
      <c r="A7" s="38">
        <v>44278</v>
      </c>
      <c r="B7" s="6">
        <v>59032</v>
      </c>
      <c r="C7" s="37">
        <v>53090</v>
      </c>
      <c r="D7" s="37">
        <v>1192</v>
      </c>
      <c r="E7" s="37">
        <v>2870</v>
      </c>
      <c r="F7" s="39">
        <f t="shared" si="0"/>
        <v>52.649792190649471</v>
      </c>
      <c r="G7" s="39">
        <f t="shared" si="1"/>
        <v>47.350207809350529</v>
      </c>
      <c r="H7" s="37"/>
      <c r="I7" s="11" t="s">
        <v>41</v>
      </c>
      <c r="J7" s="11" t="s">
        <v>56</v>
      </c>
      <c r="K7" s="38">
        <v>44278</v>
      </c>
      <c r="L7" s="6">
        <v>51843</v>
      </c>
      <c r="M7" s="37">
        <v>30024</v>
      </c>
      <c r="N7" s="37">
        <v>-3347</v>
      </c>
      <c r="O7" s="37">
        <v>3434</v>
      </c>
      <c r="P7" s="39">
        <f t="shared" si="2"/>
        <v>63.325882223606577</v>
      </c>
      <c r="Q7" s="39">
        <f t="shared" si="3"/>
        <v>36.674117776393416</v>
      </c>
      <c r="R7" s="37"/>
      <c r="S7" s="11" t="s">
        <v>40</v>
      </c>
      <c r="T7" s="11" t="s">
        <v>56</v>
      </c>
    </row>
    <row r="8" spans="1:21" x14ac:dyDescent="0.25">
      <c r="A8" s="38">
        <v>44285</v>
      </c>
      <c r="B8" s="6">
        <v>66607</v>
      </c>
      <c r="C8" s="37">
        <v>54344</v>
      </c>
      <c r="D8" s="37">
        <v>7575</v>
      </c>
      <c r="E8" s="37">
        <v>1254</v>
      </c>
      <c r="F8" s="39">
        <f t="shared" si="0"/>
        <v>55.069408272771611</v>
      </c>
      <c r="G8" s="39">
        <f t="shared" si="1"/>
        <v>44.930591727228382</v>
      </c>
      <c r="H8" s="37"/>
      <c r="I8" s="11" t="s">
        <v>48</v>
      </c>
      <c r="J8" s="11" t="s">
        <v>56</v>
      </c>
      <c r="K8" s="38">
        <v>44285</v>
      </c>
      <c r="L8" s="6">
        <v>47222</v>
      </c>
      <c r="M8" s="37">
        <v>22263</v>
      </c>
      <c r="N8" s="37">
        <v>-4621</v>
      </c>
      <c r="O8" s="37">
        <v>-7761</v>
      </c>
      <c r="P8" s="39">
        <f t="shared" si="2"/>
        <v>67.959991365042811</v>
      </c>
      <c r="Q8" s="39">
        <f t="shared" si="3"/>
        <v>32.040008634957182</v>
      </c>
      <c r="R8" s="37"/>
      <c r="S8" s="11" t="s">
        <v>41</v>
      </c>
      <c r="T8" s="11" t="s">
        <v>56</v>
      </c>
    </row>
    <row r="9" spans="1:21" x14ac:dyDescent="0.25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</row>
    <row r="10" spans="1:21" x14ac:dyDescent="0.25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</row>
    <row r="11" spans="1:21" x14ac:dyDescent="0.25">
      <c r="A11" s="37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</row>
    <row r="12" spans="1:21" x14ac:dyDescent="0.25">
      <c r="A12" s="40" t="s">
        <v>2</v>
      </c>
      <c r="B12" s="40"/>
      <c r="C12" s="40"/>
      <c r="D12" s="40"/>
      <c r="E12" s="40"/>
      <c r="F12" s="40"/>
      <c r="G12" s="40"/>
      <c r="H12" s="40"/>
      <c r="I12" s="40"/>
      <c r="J12" s="37"/>
      <c r="K12" s="40" t="s">
        <v>3</v>
      </c>
      <c r="L12" s="40"/>
      <c r="M12" s="40"/>
      <c r="N12" s="40"/>
      <c r="O12" s="40"/>
      <c r="P12" s="40"/>
      <c r="Q12" s="40"/>
      <c r="R12" s="40"/>
      <c r="S12" s="37"/>
    </row>
    <row r="13" spans="1:21" x14ac:dyDescent="0.25">
      <c r="A13" s="37" t="s">
        <v>53</v>
      </c>
      <c r="B13" s="37" t="s">
        <v>48</v>
      </c>
      <c r="C13" s="37" t="s">
        <v>40</v>
      </c>
      <c r="D13" s="37" t="s">
        <v>49</v>
      </c>
      <c r="E13" s="37" t="s">
        <v>50</v>
      </c>
      <c r="F13" s="37" t="s">
        <v>51</v>
      </c>
      <c r="G13" s="37" t="s">
        <v>52</v>
      </c>
      <c r="H13" s="37"/>
      <c r="I13" s="37"/>
      <c r="J13" s="37"/>
      <c r="K13" s="37" t="s">
        <v>53</v>
      </c>
      <c r="L13" s="37" t="s">
        <v>48</v>
      </c>
      <c r="M13" s="37" t="s">
        <v>40</v>
      </c>
      <c r="N13" s="37" t="s">
        <v>49</v>
      </c>
      <c r="O13" s="37" t="s">
        <v>50</v>
      </c>
      <c r="P13" s="37" t="s">
        <v>51</v>
      </c>
      <c r="Q13" s="37" t="s">
        <v>52</v>
      </c>
      <c r="R13" s="37"/>
      <c r="S13" s="37"/>
    </row>
    <row r="14" spans="1:21" x14ac:dyDescent="0.25">
      <c r="A14" s="37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</row>
    <row r="15" spans="1:21" x14ac:dyDescent="0.25">
      <c r="A15" s="38">
        <v>44264</v>
      </c>
      <c r="B15" s="6">
        <v>50022</v>
      </c>
      <c r="C15" s="37">
        <v>39041</v>
      </c>
      <c r="D15" s="37">
        <v>-1369</v>
      </c>
      <c r="E15" s="37">
        <v>2977</v>
      </c>
      <c r="F15" s="39">
        <f>B15/(C15+B15)*100</f>
        <v>56.164737320772943</v>
      </c>
      <c r="G15" s="39">
        <f>C15/(B15+C15)*100</f>
        <v>43.835262679227064</v>
      </c>
      <c r="H15" s="37"/>
      <c r="I15" s="11" t="s">
        <v>40</v>
      </c>
      <c r="J15" s="11" t="s">
        <v>56</v>
      </c>
      <c r="K15" s="38">
        <v>44264</v>
      </c>
      <c r="L15" s="6">
        <v>207588</v>
      </c>
      <c r="M15" s="37">
        <v>105624</v>
      </c>
      <c r="N15" s="37">
        <v>-15067</v>
      </c>
      <c r="O15" s="37">
        <v>8957</v>
      </c>
      <c r="P15" s="39">
        <f>L15/(M15+L15)*100</f>
        <v>66.277154132025601</v>
      </c>
      <c r="Q15" s="39">
        <f>M15/(L15+M15)*100</f>
        <v>33.722845867974407</v>
      </c>
      <c r="R15" s="37"/>
      <c r="S15" s="8" t="s">
        <v>40</v>
      </c>
      <c r="T15" s="11" t="s">
        <v>56</v>
      </c>
      <c r="U15" t="s">
        <v>57</v>
      </c>
    </row>
    <row r="16" spans="1:21" x14ac:dyDescent="0.25">
      <c r="A16" s="38">
        <v>44271</v>
      </c>
      <c r="B16" s="6">
        <v>50907</v>
      </c>
      <c r="C16" s="37">
        <v>40644</v>
      </c>
      <c r="D16" s="37">
        <v>885</v>
      </c>
      <c r="E16" s="37">
        <v>1603</v>
      </c>
      <c r="F16" s="39">
        <f t="shared" ref="F16:F18" si="4">B16/(C16+B16)*100</f>
        <v>55.605072582495005</v>
      </c>
      <c r="G16" s="39">
        <f t="shared" ref="G16:G18" si="5">C16/(B16+C16)*100</f>
        <v>44.394927417504995</v>
      </c>
      <c r="H16" s="37"/>
      <c r="I16" s="11" t="s">
        <v>41</v>
      </c>
      <c r="J16" s="11" t="s">
        <v>56</v>
      </c>
      <c r="K16" s="38">
        <v>44271</v>
      </c>
      <c r="L16" s="6">
        <v>195857</v>
      </c>
      <c r="M16" s="37">
        <v>105881</v>
      </c>
      <c r="N16" s="37">
        <v>-11731</v>
      </c>
      <c r="O16" s="37">
        <v>257</v>
      </c>
      <c r="P16" s="39">
        <f t="shared" ref="P16:P18" si="6">L16/(M16+L16)*100</f>
        <v>64.909623580722354</v>
      </c>
      <c r="Q16" s="39">
        <f t="shared" ref="Q16:Q18" si="7">M16/(L16+M16)*100</f>
        <v>35.090376419277653</v>
      </c>
      <c r="R16" s="37"/>
      <c r="S16" s="8" t="s">
        <v>40</v>
      </c>
      <c r="T16" s="11" t="s">
        <v>56</v>
      </c>
    </row>
    <row r="17" spans="1:20" x14ac:dyDescent="0.25">
      <c r="A17" s="38">
        <v>44278</v>
      </c>
      <c r="B17" s="6">
        <v>46786</v>
      </c>
      <c r="C17" s="37">
        <v>41683</v>
      </c>
      <c r="D17" s="37">
        <v>-4121</v>
      </c>
      <c r="E17" s="37">
        <v>1039</v>
      </c>
      <c r="F17" s="39">
        <f t="shared" si="4"/>
        <v>52.884061083543386</v>
      </c>
      <c r="G17" s="39">
        <f t="shared" si="5"/>
        <v>47.115938916456614</v>
      </c>
      <c r="H17" s="37"/>
      <c r="I17" s="11" t="s">
        <v>40</v>
      </c>
      <c r="J17" s="11" t="s">
        <v>56</v>
      </c>
      <c r="K17" s="38">
        <v>44278</v>
      </c>
      <c r="L17" s="6">
        <v>195500</v>
      </c>
      <c r="M17" s="37">
        <v>102178</v>
      </c>
      <c r="N17" s="37">
        <v>-357</v>
      </c>
      <c r="O17" s="37">
        <v>-3703</v>
      </c>
      <c r="P17" s="39">
        <f t="shared" si="6"/>
        <v>65.674991097763353</v>
      </c>
      <c r="Q17" s="39">
        <f t="shared" si="7"/>
        <v>34.32500890223664</v>
      </c>
      <c r="R17" s="37"/>
      <c r="S17" s="8" t="s">
        <v>41</v>
      </c>
      <c r="T17" s="11" t="s">
        <v>56</v>
      </c>
    </row>
    <row r="18" spans="1:20" x14ac:dyDescent="0.25">
      <c r="A18" s="38">
        <v>44285</v>
      </c>
      <c r="B18" s="6">
        <v>48462</v>
      </c>
      <c r="C18" s="37">
        <v>41944</v>
      </c>
      <c r="D18" s="37">
        <v>1676</v>
      </c>
      <c r="E18" s="37">
        <v>261</v>
      </c>
      <c r="F18" s="39">
        <f t="shared" si="4"/>
        <v>53.604849235670194</v>
      </c>
      <c r="G18" s="39">
        <f t="shared" si="5"/>
        <v>46.395150764329799</v>
      </c>
      <c r="H18" s="37"/>
      <c r="I18" s="11" t="s">
        <v>41</v>
      </c>
      <c r="J18" s="11" t="s">
        <v>56</v>
      </c>
      <c r="K18" s="38">
        <v>44285</v>
      </c>
      <c r="L18" s="6">
        <v>194763</v>
      </c>
      <c r="M18" s="37">
        <v>121024</v>
      </c>
      <c r="N18" s="37">
        <v>-737</v>
      </c>
      <c r="O18" s="37">
        <v>18846</v>
      </c>
      <c r="P18" s="39">
        <f t="shared" si="6"/>
        <v>61.675433124226146</v>
      </c>
      <c r="Q18" s="39">
        <f t="shared" si="7"/>
        <v>38.324566875773854</v>
      </c>
      <c r="R18" s="37"/>
      <c r="S18" s="8" t="s">
        <v>40</v>
      </c>
      <c r="T18" s="11" t="s">
        <v>56</v>
      </c>
    </row>
    <row r="19" spans="1:20" x14ac:dyDescent="0.25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  <row r="20" spans="1:20" x14ac:dyDescent="0.25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</row>
    <row r="21" spans="1:20" x14ac:dyDescent="0.25">
      <c r="A21" s="40" t="s">
        <v>4</v>
      </c>
      <c r="B21" s="40"/>
      <c r="C21" s="40"/>
      <c r="D21" s="40"/>
      <c r="E21" s="40"/>
      <c r="F21" s="40"/>
      <c r="G21" s="40"/>
      <c r="H21" s="40"/>
      <c r="I21" s="40"/>
      <c r="J21" s="37"/>
      <c r="K21" s="40" t="s">
        <v>6</v>
      </c>
      <c r="L21" s="40"/>
      <c r="M21" s="40"/>
      <c r="N21" s="40"/>
      <c r="O21" s="40"/>
      <c r="P21" s="40"/>
      <c r="Q21" s="40"/>
      <c r="R21" s="40"/>
      <c r="S21" s="37"/>
    </row>
    <row r="22" spans="1:20" x14ac:dyDescent="0.25">
      <c r="A22" s="37" t="s">
        <v>53</v>
      </c>
      <c r="B22" s="37" t="s">
        <v>48</v>
      </c>
      <c r="C22" s="37" t="s">
        <v>40</v>
      </c>
      <c r="D22" s="37" t="s">
        <v>49</v>
      </c>
      <c r="E22" s="37" t="s">
        <v>50</v>
      </c>
      <c r="F22" s="37" t="s">
        <v>51</v>
      </c>
      <c r="G22" s="37" t="s">
        <v>52</v>
      </c>
      <c r="H22" s="37"/>
      <c r="I22" s="37"/>
      <c r="J22" s="37"/>
      <c r="K22" s="37" t="s">
        <v>53</v>
      </c>
      <c r="L22" s="37" t="s">
        <v>48</v>
      </c>
      <c r="M22" s="37" t="s">
        <v>40</v>
      </c>
      <c r="N22" s="37" t="s">
        <v>49</v>
      </c>
      <c r="O22" s="37" t="s">
        <v>50</v>
      </c>
      <c r="P22" s="37" t="s">
        <v>51</v>
      </c>
      <c r="Q22" s="37" t="s">
        <v>52</v>
      </c>
      <c r="R22" s="37"/>
      <c r="S22" s="37"/>
    </row>
    <row r="23" spans="1:20" x14ac:dyDescent="0.25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</row>
    <row r="24" spans="1:20" x14ac:dyDescent="0.25">
      <c r="A24" s="38">
        <v>44264</v>
      </c>
      <c r="B24" s="6">
        <v>64027</v>
      </c>
      <c r="C24" s="37">
        <v>57513</v>
      </c>
      <c r="D24" s="37">
        <v>2768</v>
      </c>
      <c r="E24" s="37">
        <v>15524</v>
      </c>
      <c r="F24" s="39">
        <f>B24/(C24+B24)*100</f>
        <v>52.67977620536449</v>
      </c>
      <c r="G24" s="39">
        <f>C24/(B24+C24)*100</f>
        <v>47.32022379463551</v>
      </c>
      <c r="H24" s="37"/>
      <c r="I24" s="8" t="s">
        <v>40</v>
      </c>
      <c r="J24" s="11" t="s">
        <v>56</v>
      </c>
      <c r="K24" s="38">
        <v>44264</v>
      </c>
      <c r="L24" s="6">
        <v>23614</v>
      </c>
      <c r="M24" s="37">
        <v>9221</v>
      </c>
      <c r="N24" s="37">
        <v>1751</v>
      </c>
      <c r="O24" s="37">
        <v>-381</v>
      </c>
      <c r="P24" s="39">
        <f>L24/(M24+L24)*100</f>
        <v>71.917161565402779</v>
      </c>
      <c r="Q24" s="39">
        <f>M24/(L24+M24)*100</f>
        <v>28.082838434597228</v>
      </c>
      <c r="R24" s="37"/>
      <c r="S24" s="37" t="s">
        <v>48</v>
      </c>
      <c r="T24" t="s">
        <v>56</v>
      </c>
    </row>
    <row r="25" spans="1:20" x14ac:dyDescent="0.25">
      <c r="A25" s="38">
        <v>44271</v>
      </c>
      <c r="B25" s="6">
        <v>26003</v>
      </c>
      <c r="C25" s="37">
        <v>65371</v>
      </c>
      <c r="D25" s="37">
        <v>-38024</v>
      </c>
      <c r="E25" s="37">
        <v>7858</v>
      </c>
      <c r="F25" s="39">
        <f t="shared" ref="F25:F27" si="8">B25/(C25+B25)*100</f>
        <v>28.457766979665987</v>
      </c>
      <c r="G25" s="39">
        <f t="shared" ref="G25:G27" si="9">C25/(B25+C25)*100</f>
        <v>71.54223302033401</v>
      </c>
      <c r="H25" s="37"/>
      <c r="I25" s="8" t="s">
        <v>40</v>
      </c>
      <c r="J25" s="8" t="s">
        <v>58</v>
      </c>
      <c r="K25" s="38">
        <v>44271</v>
      </c>
      <c r="L25" s="6">
        <v>13297</v>
      </c>
      <c r="M25" s="37">
        <v>8626</v>
      </c>
      <c r="N25" s="37">
        <v>-10317</v>
      </c>
      <c r="O25" s="37">
        <v>-595</v>
      </c>
      <c r="P25" s="39">
        <f t="shared" ref="P25:P27" si="10">L25/(M25+L25)*100</f>
        <v>60.653195274369388</v>
      </c>
      <c r="Q25" s="39">
        <f t="shared" ref="Q25:Q27" si="11">M25/(L25+M25)*100</f>
        <v>39.346804725630619</v>
      </c>
      <c r="R25" s="37"/>
      <c r="S25" s="37" t="s">
        <v>40</v>
      </c>
      <c r="T25" t="s">
        <v>56</v>
      </c>
    </row>
    <row r="26" spans="1:20" x14ac:dyDescent="0.25">
      <c r="A26" s="38">
        <v>44278</v>
      </c>
      <c r="B26" s="6">
        <v>27524</v>
      </c>
      <c r="C26" s="37">
        <v>81049</v>
      </c>
      <c r="D26" s="37">
        <v>1521</v>
      </c>
      <c r="E26" s="37">
        <v>15678</v>
      </c>
      <c r="F26" s="39">
        <f t="shared" si="8"/>
        <v>25.350685713759407</v>
      </c>
      <c r="G26" s="39">
        <f t="shared" si="9"/>
        <v>74.649314286240596</v>
      </c>
      <c r="H26" s="37"/>
      <c r="I26" s="8" t="s">
        <v>40</v>
      </c>
      <c r="J26" s="8" t="s">
        <v>54</v>
      </c>
      <c r="K26" s="38">
        <v>44278</v>
      </c>
      <c r="L26" s="6">
        <v>12458</v>
      </c>
      <c r="M26" s="37">
        <v>9586</v>
      </c>
      <c r="N26" s="37">
        <v>-839</v>
      </c>
      <c r="O26" s="37">
        <v>960</v>
      </c>
      <c r="P26" s="39">
        <f t="shared" si="10"/>
        <v>56.514244238795143</v>
      </c>
      <c r="Q26" s="39">
        <f t="shared" si="11"/>
        <v>43.485755761204864</v>
      </c>
      <c r="R26" s="37"/>
      <c r="S26" s="37" t="s">
        <v>40</v>
      </c>
      <c r="T26" t="s">
        <v>56</v>
      </c>
    </row>
    <row r="27" spans="1:20" x14ac:dyDescent="0.25">
      <c r="A27" s="38">
        <v>44285</v>
      </c>
      <c r="B27" s="6">
        <v>24724</v>
      </c>
      <c r="C27" s="37">
        <v>84205</v>
      </c>
      <c r="D27" s="37">
        <v>-2800</v>
      </c>
      <c r="E27" s="37">
        <v>3156</v>
      </c>
      <c r="F27" s="39">
        <f t="shared" si="8"/>
        <v>22.697353321888571</v>
      </c>
      <c r="G27" s="39">
        <f t="shared" si="9"/>
        <v>77.302646678111429</v>
      </c>
      <c r="H27" s="37"/>
      <c r="I27" s="8" t="s">
        <v>40</v>
      </c>
      <c r="J27" s="8" t="s">
        <v>54</v>
      </c>
      <c r="K27" s="38">
        <v>44285</v>
      </c>
      <c r="L27" s="6">
        <v>16086</v>
      </c>
      <c r="M27" s="37">
        <v>11817</v>
      </c>
      <c r="N27" s="37">
        <v>3628</v>
      </c>
      <c r="O27" s="37">
        <v>2231</v>
      </c>
      <c r="P27" s="39">
        <f t="shared" si="10"/>
        <v>57.649715084399524</v>
      </c>
      <c r="Q27" s="39">
        <f t="shared" si="11"/>
        <v>42.350284915600476</v>
      </c>
      <c r="R27" s="37"/>
      <c r="S27" s="37" t="s">
        <v>41</v>
      </c>
      <c r="T27" t="s">
        <v>56</v>
      </c>
    </row>
    <row r="28" spans="1:20" x14ac:dyDescent="0.25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</row>
    <row r="29" spans="1:20" x14ac:dyDescent="0.25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</row>
    <row r="30" spans="1:20" x14ac:dyDescent="0.25">
      <c r="A30" s="37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</row>
    <row r="31" spans="1:20" x14ac:dyDescent="0.25">
      <c r="A31" s="40" t="s">
        <v>59</v>
      </c>
      <c r="B31" s="40"/>
      <c r="C31" s="40"/>
      <c r="D31" s="40"/>
      <c r="E31" s="40"/>
      <c r="F31" s="40"/>
      <c r="G31" s="40"/>
      <c r="H31" s="40"/>
      <c r="I31" s="40"/>
      <c r="J31" s="37"/>
      <c r="K31" s="40" t="s">
        <v>5</v>
      </c>
      <c r="L31" s="40"/>
      <c r="M31" s="40"/>
      <c r="N31" s="40"/>
      <c r="O31" s="40"/>
      <c r="P31" s="40"/>
      <c r="Q31" s="40"/>
      <c r="R31" s="40"/>
      <c r="S31" s="37"/>
    </row>
    <row r="32" spans="1:20" x14ac:dyDescent="0.25">
      <c r="A32" s="37" t="s">
        <v>53</v>
      </c>
      <c r="B32" s="37" t="s">
        <v>48</v>
      </c>
      <c r="C32" s="37" t="s">
        <v>40</v>
      </c>
      <c r="D32" s="37" t="s">
        <v>49</v>
      </c>
      <c r="E32" s="37" t="s">
        <v>50</v>
      </c>
      <c r="F32" s="37" t="s">
        <v>51</v>
      </c>
      <c r="G32" s="37" t="s">
        <v>52</v>
      </c>
      <c r="H32" s="37"/>
      <c r="I32" s="37"/>
      <c r="J32" s="37"/>
      <c r="K32" s="37" t="s">
        <v>53</v>
      </c>
      <c r="L32" s="37" t="s">
        <v>48</v>
      </c>
      <c r="M32" s="37" t="s">
        <v>40</v>
      </c>
      <c r="N32" s="37" t="s">
        <v>49</v>
      </c>
      <c r="O32" s="37" t="s">
        <v>50</v>
      </c>
      <c r="P32" s="37" t="s">
        <v>51</v>
      </c>
      <c r="Q32" s="37" t="s">
        <v>52</v>
      </c>
      <c r="R32" s="37"/>
      <c r="S32" s="37"/>
    </row>
    <row r="33" spans="1:20" x14ac:dyDescent="0.25">
      <c r="A33" s="37"/>
      <c r="B33" s="37"/>
      <c r="C33" s="37"/>
      <c r="D33" s="37"/>
      <c r="E33" s="37"/>
      <c r="F33" s="37"/>
      <c r="G33" s="37"/>
      <c r="H33" s="37"/>
    </row>
    <row r="34" spans="1:20" x14ac:dyDescent="0.25">
      <c r="A34" s="38">
        <v>44264</v>
      </c>
      <c r="B34" s="6">
        <v>23759</v>
      </c>
      <c r="C34" s="37">
        <v>32646</v>
      </c>
      <c r="D34" s="37">
        <v>2992</v>
      </c>
      <c r="E34" s="37">
        <v>1776</v>
      </c>
      <c r="F34" s="39">
        <f>B34/(C34+B34)*100</f>
        <v>42.122152291463522</v>
      </c>
      <c r="G34" s="39">
        <f>C34/(B34+C34)*100</f>
        <v>57.877847708536478</v>
      </c>
      <c r="H34" s="37"/>
      <c r="I34" s="8" t="s">
        <v>41</v>
      </c>
      <c r="J34" s="8" t="s">
        <v>54</v>
      </c>
      <c r="K34" s="35">
        <v>44264</v>
      </c>
      <c r="L34" s="6">
        <v>32664</v>
      </c>
      <c r="M34">
        <v>15538</v>
      </c>
      <c r="N34">
        <v>839</v>
      </c>
      <c r="O34">
        <v>121</v>
      </c>
      <c r="P34" s="36">
        <f>L34/(M34+L34)*100</f>
        <v>67.764823036388535</v>
      </c>
      <c r="Q34" s="36">
        <f>M34/(L34+M34)*100</f>
        <v>32.235176963611465</v>
      </c>
      <c r="S34" t="s">
        <v>41</v>
      </c>
      <c r="T34" t="s">
        <v>56</v>
      </c>
    </row>
    <row r="35" spans="1:20" x14ac:dyDescent="0.25">
      <c r="A35" s="38">
        <v>44271</v>
      </c>
      <c r="B35" s="6">
        <v>26575</v>
      </c>
      <c r="C35" s="37">
        <v>20738</v>
      </c>
      <c r="D35" s="37">
        <v>2816</v>
      </c>
      <c r="E35" s="37">
        <v>-11908</v>
      </c>
      <c r="F35" s="39">
        <f t="shared" ref="F35:F37" si="12">B35/(C35+B35)*100</f>
        <v>56.168494916830468</v>
      </c>
      <c r="G35" s="39">
        <f t="shared" ref="G35:G37" si="13">C35/(B35+C35)*100</f>
        <v>43.831505083169532</v>
      </c>
      <c r="H35" s="37"/>
      <c r="I35" s="11" t="s">
        <v>48</v>
      </c>
      <c r="J35" s="11" t="s">
        <v>55</v>
      </c>
      <c r="K35" s="35">
        <v>44271</v>
      </c>
      <c r="L35" s="6">
        <v>20002</v>
      </c>
      <c r="M35">
        <v>13973</v>
      </c>
      <c r="N35">
        <v>-12662</v>
      </c>
      <c r="O35">
        <v>-1565</v>
      </c>
      <c r="P35" s="36">
        <f t="shared" ref="P35:P37" si="14">L35/(M35+L35)*100</f>
        <v>58.872700515084617</v>
      </c>
      <c r="Q35" s="36">
        <f t="shared" ref="Q35:Q37" si="15">M35/(L35+M35)*100</f>
        <v>41.127299484915383</v>
      </c>
      <c r="S35" t="s">
        <v>40</v>
      </c>
      <c r="T35" t="s">
        <v>56</v>
      </c>
    </row>
    <row r="36" spans="1:20" x14ac:dyDescent="0.25">
      <c r="A36" s="38">
        <v>44278</v>
      </c>
      <c r="B36" s="6">
        <v>27846</v>
      </c>
      <c r="C36" s="37">
        <v>22463</v>
      </c>
      <c r="D36" s="37">
        <v>1271</v>
      </c>
      <c r="E36" s="37">
        <v>1725</v>
      </c>
      <c r="F36" s="39">
        <f t="shared" si="12"/>
        <v>55.349937386948653</v>
      </c>
      <c r="G36" s="39">
        <f t="shared" si="13"/>
        <v>44.650062613051347</v>
      </c>
      <c r="H36" s="37"/>
      <c r="I36" s="11" t="s">
        <v>41</v>
      </c>
      <c r="J36" s="11" t="s">
        <v>56</v>
      </c>
      <c r="K36" s="35">
        <v>44278</v>
      </c>
      <c r="L36" s="6">
        <v>20354</v>
      </c>
      <c r="M36">
        <v>15630</v>
      </c>
      <c r="N36">
        <v>352</v>
      </c>
      <c r="O36">
        <v>1657</v>
      </c>
      <c r="P36" s="36">
        <f t="shared" si="14"/>
        <v>56.564028457092043</v>
      </c>
      <c r="Q36" s="36">
        <f t="shared" si="15"/>
        <v>43.435971542907957</v>
      </c>
      <c r="S36" t="s">
        <v>41</v>
      </c>
      <c r="T36" t="s">
        <v>56</v>
      </c>
    </row>
    <row r="37" spans="1:20" x14ac:dyDescent="0.25">
      <c r="A37" s="38">
        <v>44285</v>
      </c>
      <c r="B37" s="6">
        <v>30513</v>
      </c>
      <c r="C37" s="37">
        <v>24787</v>
      </c>
      <c r="D37" s="37">
        <v>2667</v>
      </c>
      <c r="E37" s="37">
        <v>2324</v>
      </c>
      <c r="F37" s="39">
        <f t="shared" si="12"/>
        <v>55.177215189873422</v>
      </c>
      <c r="G37" s="39">
        <f t="shared" si="13"/>
        <v>44.822784810126578</v>
      </c>
      <c r="H37" s="37"/>
      <c r="I37" s="11" t="s">
        <v>41</v>
      </c>
      <c r="J37" s="11" t="s">
        <v>56</v>
      </c>
      <c r="K37" s="35">
        <v>44285</v>
      </c>
      <c r="L37" s="6">
        <v>18945</v>
      </c>
      <c r="M37">
        <v>14899</v>
      </c>
      <c r="N37">
        <v>-1409</v>
      </c>
      <c r="O37">
        <v>-731</v>
      </c>
      <c r="P37" s="36">
        <f t="shared" si="14"/>
        <v>55.977425836189575</v>
      </c>
      <c r="Q37" s="36">
        <f t="shared" si="15"/>
        <v>44.022574163810425</v>
      </c>
      <c r="S37" t="s">
        <v>41</v>
      </c>
      <c r="T37" t="s">
        <v>56</v>
      </c>
    </row>
    <row r="38" spans="1:20" x14ac:dyDescent="0.25">
      <c r="A38" s="37"/>
      <c r="B38" s="37"/>
      <c r="C38" s="37"/>
      <c r="D38" s="37"/>
      <c r="E38" s="37"/>
      <c r="F38" s="37"/>
      <c r="G38" s="37"/>
      <c r="H38" s="37"/>
    </row>
  </sheetData>
  <mergeCells count="8">
    <mergeCell ref="A31:I31"/>
    <mergeCell ref="K31:R31"/>
    <mergeCell ref="A2:I2"/>
    <mergeCell ref="K2:R2"/>
    <mergeCell ref="A12:I12"/>
    <mergeCell ref="K12:R12"/>
    <mergeCell ref="A21:I21"/>
    <mergeCell ref="K21:R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dcterms:created xsi:type="dcterms:W3CDTF">2020-02-21T07:02:07Z</dcterms:created>
  <dcterms:modified xsi:type="dcterms:W3CDTF">2021-04-03T05:22:40Z</dcterms:modified>
</cp:coreProperties>
</file>