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25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AppData\Roaming\MetaQuotes\Terminal\1254ABBA13AFA736A2AF4BF6C5042FA2\templates\"/>
    </mc:Choice>
  </mc:AlternateContent>
  <xr:revisionPtr revIDLastSave="0" documentId="13_ncr:40009_{F59FCEB9-6201-4D95-8E23-DAEC135DD274}" xr6:coauthVersionLast="45" xr6:coauthVersionMax="45" xr10:uidLastSave="{00000000-0000-0000-0000-000000000000}"/>
  <bookViews>
    <workbookView xWindow="105" yWindow="1065" windowWidth="18240" windowHeight="10500"/>
  </bookViews>
  <sheets>
    <sheet name="Export to File Name" sheetId="1" r:id="rId1"/>
  </sheets>
  <calcPr calcId="0"/>
</workbook>
</file>

<file path=xl/calcChain.xml><?xml version="1.0" encoding="utf-8"?>
<calcChain xmlns="http://schemas.openxmlformats.org/spreadsheetml/2006/main">
  <c r="G5" i="1" l="1"/>
  <c r="I5" i="1" s="1"/>
  <c r="K5" i="1" s="1"/>
  <c r="G17" i="1"/>
  <c r="I17" i="1" s="1"/>
  <c r="K17" i="1" s="1"/>
  <c r="G21" i="1"/>
  <c r="I21" i="1" s="1"/>
  <c r="K21" i="1" s="1"/>
  <c r="G8" i="1"/>
  <c r="I8" i="1" s="1"/>
  <c r="K8" i="1" s="1"/>
  <c r="G12" i="1"/>
  <c r="I12" i="1" s="1"/>
  <c r="K12" i="1" s="1"/>
  <c r="G24" i="1"/>
  <c r="I24" i="1" s="1"/>
  <c r="K24" i="1" s="1"/>
  <c r="G7" i="1"/>
  <c r="I7" i="1" s="1"/>
  <c r="K7" i="1" s="1"/>
  <c r="G26" i="1"/>
  <c r="I26" i="1" s="1"/>
  <c r="K26" i="1" s="1"/>
  <c r="G11" i="1"/>
  <c r="I11" i="1" s="1"/>
  <c r="K11" i="1" s="1"/>
  <c r="G13" i="1"/>
  <c r="I13" i="1" s="1"/>
  <c r="K13" i="1" s="1"/>
  <c r="G27" i="1"/>
  <c r="I27" i="1" s="1"/>
  <c r="K27" i="1" s="1"/>
  <c r="G3" i="1"/>
  <c r="I3" i="1" s="1"/>
  <c r="K3" i="1" s="1"/>
  <c r="G18" i="1"/>
  <c r="I18" i="1" s="1"/>
  <c r="K18" i="1" s="1"/>
  <c r="G15" i="1"/>
  <c r="I15" i="1" s="1"/>
  <c r="K15" i="1" s="1"/>
  <c r="G10" i="1"/>
  <c r="I10" i="1" s="1"/>
  <c r="K10" i="1" s="1"/>
  <c r="G16" i="1"/>
  <c r="I16" i="1" s="1"/>
  <c r="K16" i="1" s="1"/>
  <c r="G1" i="1"/>
  <c r="I1" i="1" s="1"/>
  <c r="K1" i="1" s="1"/>
  <c r="G4" i="1"/>
  <c r="I4" i="1" s="1"/>
  <c r="K4" i="1" s="1"/>
  <c r="G25" i="1"/>
  <c r="I25" i="1" s="1"/>
  <c r="K25" i="1" s="1"/>
  <c r="G23" i="1"/>
  <c r="I23" i="1" s="1"/>
  <c r="K23" i="1" s="1"/>
  <c r="G22" i="1"/>
  <c r="I22" i="1" s="1"/>
  <c r="K22" i="1" s="1"/>
  <c r="G20" i="1"/>
  <c r="I20" i="1" s="1"/>
  <c r="K20" i="1" s="1"/>
  <c r="G19" i="1"/>
  <c r="I19" i="1" s="1"/>
  <c r="K19" i="1" s="1"/>
  <c r="G14" i="1"/>
  <c r="I14" i="1" s="1"/>
  <c r="K14" i="1" s="1"/>
  <c r="G9" i="1"/>
  <c r="I9" i="1" s="1"/>
  <c r="K9" i="1" s="1"/>
  <c r="G6" i="1"/>
  <c r="I6" i="1" s="1"/>
  <c r="K6" i="1" s="1"/>
  <c r="G2" i="1"/>
  <c r="I2" i="1" s="1"/>
  <c r="K2" i="1" s="1"/>
  <c r="K28" i="1" l="1"/>
  <c r="I31" i="1" s="1"/>
</calcChain>
</file>

<file path=xl/sharedStrings.xml><?xml version="1.0" encoding="utf-8"?>
<sst xmlns="http://schemas.openxmlformats.org/spreadsheetml/2006/main" count="84" uniqueCount="53">
  <si>
    <t>2020.03.19 13:45</t>
  </si>
  <si>
    <t>Trendline 63198</t>
  </si>
  <si>
    <t>2020.03.20 17:45</t>
  </si>
  <si>
    <t>Blue</t>
  </si>
  <si>
    <t>Trendline 63209</t>
  </si>
  <si>
    <t>2020.03.20 15:30</t>
  </si>
  <si>
    <t>Trendline 63220</t>
  </si>
  <si>
    <t>2020.03.20 12:15</t>
  </si>
  <si>
    <t>Trendline 63242</t>
  </si>
  <si>
    <t>2020.03.20 05:30</t>
  </si>
  <si>
    <t>Trendline 63251</t>
  </si>
  <si>
    <t>Yellow</t>
  </si>
  <si>
    <t>Trendline 63263</t>
  </si>
  <si>
    <t>2020.03.20 05:15</t>
  </si>
  <si>
    <t>Trendline 63280</t>
  </si>
  <si>
    <t>2020.03.20 04:30</t>
  </si>
  <si>
    <t>Trendline 63295</t>
  </si>
  <si>
    <t>2020.03.20 02:00</t>
  </si>
  <si>
    <t>Trendline 63305</t>
  </si>
  <si>
    <t>2020.03.20 01:30</t>
  </si>
  <si>
    <t>Trendline 63314</t>
  </si>
  <si>
    <t>2020.03.19 22:50</t>
  </si>
  <si>
    <t>Trendline 63326</t>
  </si>
  <si>
    <t>Trendline 63335</t>
  </si>
  <si>
    <t>2020.03.19 21:35</t>
  </si>
  <si>
    <t>Trendline 63343</t>
  </si>
  <si>
    <t>Trendline 63355</t>
  </si>
  <si>
    <t>2020.03.19 19:45</t>
  </si>
  <si>
    <t>Trendline 63367</t>
  </si>
  <si>
    <t>2020.03.19 19:15</t>
  </si>
  <si>
    <t>Trendline 63394</t>
  </si>
  <si>
    <t>Trendline 63405</t>
  </si>
  <si>
    <t>Trendline 63424</t>
  </si>
  <si>
    <t>2020.03.19 10:45</t>
  </si>
  <si>
    <t>Trendline 63442</t>
  </si>
  <si>
    <t>2020.03.19 10:00</t>
  </si>
  <si>
    <t>Trendline 63453</t>
  </si>
  <si>
    <t>Trendline 64161</t>
  </si>
  <si>
    <t>2020.03.19 06:15</t>
  </si>
  <si>
    <t>Trendline 64184</t>
  </si>
  <si>
    <t>2020.03.19 07:45</t>
  </si>
  <si>
    <t>Trendline 64201</t>
  </si>
  <si>
    <t>2020.03.19 04:30</t>
  </si>
  <si>
    <t>Trendline 64217</t>
  </si>
  <si>
    <t>2020.03.19 03:45</t>
  </si>
  <si>
    <t>Trendline 64226</t>
  </si>
  <si>
    <t>2020.03.19 03:30</t>
  </si>
  <si>
    <t>Trendline 64243</t>
  </si>
  <si>
    <t>2020.03.19 02:00</t>
  </si>
  <si>
    <t>Trendline 64256</t>
  </si>
  <si>
    <t>diget</t>
  </si>
  <si>
    <t>Lot size</t>
  </si>
  <si>
    <t>profit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</si>
</sst>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4" formatCode="_-&quot;R&quot;* #,##0.00_-;\-&quot;R&quot;* #,##0.00_-;_-&quot;R&quot;* &quot;-&quot;??_-;_-@_-"/>
    <numFmt numFmtId="166" formatCode="&quot;R&quot;#,##0.00"/>
  </numFmts>
  <fonts count="18" x14ac:knownFonts="1">
    <font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2"/>
      <color rgb="FF006100"/>
      <name val="Calibri"/>
      <family val="2"/>
      <scheme val="minor"/>
    </font>
    <font>
      <sz val="12"/>
      <color rgb="FF9C0006"/>
      <name val="Calibri"/>
      <family val="2"/>
      <scheme val="minor"/>
    </font>
    <font>
      <sz val="12"/>
      <color rgb="FF9C5700"/>
      <name val="Calibri"/>
      <family val="2"/>
      <scheme val="minor"/>
    </font>
    <font>
      <sz val="12"/>
      <color rgb="FF3F3F76"/>
      <name val="Calibri"/>
      <family val="2"/>
      <scheme val="minor"/>
    </font>
    <font>
      <b/>
      <sz val="12"/>
      <color rgb="FF3F3F3F"/>
      <name val="Calibri"/>
      <family val="2"/>
      <scheme val="minor"/>
    </font>
    <font>
      <b/>
      <sz val="12"/>
      <color rgb="FFFA7D00"/>
      <name val="Calibri"/>
      <family val="2"/>
      <scheme val="minor"/>
    </font>
    <font>
      <sz val="12"/>
      <color rgb="FFFA7D00"/>
      <name val="Calibri"/>
      <family val="2"/>
      <scheme val="minor"/>
    </font>
    <font>
      <b/>
      <sz val="12"/>
      <color theme="0"/>
      <name val="Calibri"/>
      <family val="2"/>
      <scheme val="minor"/>
    </font>
    <font>
      <sz val="12"/>
      <color rgb="FFFF0000"/>
      <name val="Calibri"/>
      <family val="2"/>
      <scheme val="minor"/>
    </font>
    <font>
      <i/>
      <sz val="12"/>
      <color rgb="FF7F7F7F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5">
    <xf numFmtId="0" fontId="0" fillId="0" borderId="0" xfId="0"/>
    <xf numFmtId="44" fontId="0" fillId="0" borderId="0" xfId="0" applyNumberFormat="1"/>
    <xf numFmtId="0" fontId="0" fillId="0" borderId="0" xfId="0" applyAlignment="1">
      <alignment horizontal="center"/>
    </xf>
    <xf numFmtId="2" fontId="0" fillId="0" borderId="0" xfId="0" applyNumberFormat="1"/>
    <xf numFmtId="166" fontId="0" fillId="0" borderId="0" xfId="0" applyNumberFormat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1"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31"/>
  <sheetViews>
    <sheetView tabSelected="1" topLeftCell="A17" workbookViewId="0">
      <selection activeCell="I31" sqref="I31"/>
    </sheetView>
  </sheetViews>
  <sheetFormatPr defaultRowHeight="15.75" x14ac:dyDescent="0.25"/>
  <cols>
    <col min="1" max="1" width="14.125" bestFit="1" customWidth="1"/>
    <col min="2" max="2" width="15" bestFit="1" customWidth="1"/>
    <col min="3" max="3" width="6.25" bestFit="1" customWidth="1"/>
    <col min="4" max="5" width="7.875" bestFit="1" customWidth="1"/>
    <col min="9" max="9" width="10.25" bestFit="1" customWidth="1"/>
    <col min="11" max="11" width="12" customWidth="1"/>
  </cols>
  <sheetData>
    <row r="1" spans="1:11" x14ac:dyDescent="0.25">
      <c r="A1" t="s">
        <v>1</v>
      </c>
      <c r="B1" t="s">
        <v>2</v>
      </c>
      <c r="C1" t="s">
        <v>3</v>
      </c>
      <c r="D1">
        <v>131.01900000000001</v>
      </c>
      <c r="E1">
        <v>129.226</v>
      </c>
      <c r="G1">
        <f>+D1-E1</f>
        <v>1.7930000000000064</v>
      </c>
      <c r="I1" s="1">
        <f>+G1*I$29</f>
        <v>17.930000000000064</v>
      </c>
      <c r="K1" s="4">
        <f>+I1*I$30*10</f>
        <v>17.930000000000064</v>
      </c>
    </row>
    <row r="2" spans="1:11" x14ac:dyDescent="0.25">
      <c r="A2" t="s">
        <v>4</v>
      </c>
      <c r="B2" t="s">
        <v>5</v>
      </c>
      <c r="C2" t="s">
        <v>3</v>
      </c>
      <c r="D2">
        <v>131.01900000000001</v>
      </c>
      <c r="E2">
        <v>129.535</v>
      </c>
      <c r="G2">
        <f>+D2-E2</f>
        <v>1.4840000000000089</v>
      </c>
      <c r="I2" s="1">
        <f>+G2*I$29</f>
        <v>14.840000000000089</v>
      </c>
      <c r="K2" s="4">
        <f>+I2*I$30*10</f>
        <v>14.840000000000089</v>
      </c>
    </row>
    <row r="3" spans="1:11" x14ac:dyDescent="0.25">
      <c r="A3" t="s">
        <v>6</v>
      </c>
      <c r="B3" t="s">
        <v>7</v>
      </c>
      <c r="C3" t="s">
        <v>3</v>
      </c>
      <c r="D3">
        <v>130.34</v>
      </c>
      <c r="E3">
        <v>129.535</v>
      </c>
      <c r="G3">
        <f>+D3-E3</f>
        <v>0.80500000000000682</v>
      </c>
      <c r="I3" s="1">
        <f>+G3*I$29</f>
        <v>8.0500000000000682</v>
      </c>
      <c r="K3" s="4">
        <f>+I3*I$30*10</f>
        <v>8.0500000000000682</v>
      </c>
    </row>
    <row r="4" spans="1:11" x14ac:dyDescent="0.25">
      <c r="A4" t="s">
        <v>8</v>
      </c>
      <c r="B4" t="s">
        <v>9</v>
      </c>
      <c r="C4" t="s">
        <v>3</v>
      </c>
      <c r="D4">
        <v>130.34</v>
      </c>
      <c r="E4">
        <v>128.18600000000001</v>
      </c>
      <c r="G4">
        <f>+D4-E4</f>
        <v>2.1539999999999964</v>
      </c>
      <c r="I4" s="1">
        <f>+G4*I$29</f>
        <v>21.539999999999964</v>
      </c>
      <c r="K4" s="4">
        <f>+I4*I$30*10</f>
        <v>21.539999999999964</v>
      </c>
    </row>
    <row r="5" spans="1:11" x14ac:dyDescent="0.25">
      <c r="A5" t="s">
        <v>10</v>
      </c>
      <c r="B5" t="s">
        <v>9</v>
      </c>
      <c r="C5" t="s">
        <v>11</v>
      </c>
      <c r="D5">
        <v>128.05000000000001</v>
      </c>
      <c r="E5">
        <v>128.18600000000001</v>
      </c>
      <c r="G5">
        <f>+D5-E5</f>
        <v>-0.13599999999999568</v>
      </c>
      <c r="I5" s="1">
        <f>+G5*I$29</f>
        <v>-1.3599999999999568</v>
      </c>
      <c r="K5" s="4">
        <f>+I5*I$30*10</f>
        <v>-1.3599999999999568</v>
      </c>
    </row>
    <row r="6" spans="1:11" x14ac:dyDescent="0.25">
      <c r="A6" t="s">
        <v>12</v>
      </c>
      <c r="B6" t="s">
        <v>13</v>
      </c>
      <c r="C6" t="s">
        <v>11</v>
      </c>
      <c r="D6">
        <v>128.05000000000001</v>
      </c>
      <c r="E6">
        <v>128.06100000000001</v>
      </c>
      <c r="G6">
        <f>+D6-E6</f>
        <v>-1.099999999999568E-2</v>
      </c>
      <c r="I6" s="1">
        <f>+G6*I$29</f>
        <v>-0.1099999999999568</v>
      </c>
      <c r="K6" s="4">
        <f>+I6*I$30*10</f>
        <v>-0.1099999999999568</v>
      </c>
    </row>
    <row r="7" spans="1:11" x14ac:dyDescent="0.25">
      <c r="A7" t="s">
        <v>14</v>
      </c>
      <c r="B7" t="s">
        <v>15</v>
      </c>
      <c r="C7" t="s">
        <v>3</v>
      </c>
      <c r="D7">
        <v>128.36000000000001</v>
      </c>
      <c r="E7">
        <v>128.06100000000001</v>
      </c>
      <c r="G7">
        <f>+D7-E7</f>
        <v>0.29900000000000659</v>
      </c>
      <c r="I7" s="1">
        <f>+G7*I$29</f>
        <v>2.9900000000000659</v>
      </c>
      <c r="K7" s="4">
        <f>+I7*I$30*10</f>
        <v>2.9900000000000659</v>
      </c>
    </row>
    <row r="8" spans="1:11" x14ac:dyDescent="0.25">
      <c r="A8" t="s">
        <v>16</v>
      </c>
      <c r="B8" t="s">
        <v>17</v>
      </c>
      <c r="C8" t="s">
        <v>3</v>
      </c>
      <c r="D8">
        <v>128.36000000000001</v>
      </c>
      <c r="E8">
        <v>128.316</v>
      </c>
      <c r="G8">
        <f>+D8-E8</f>
        <v>4.4000000000011141E-2</v>
      </c>
      <c r="I8" s="1">
        <f>+G8*I$29</f>
        <v>0.44000000000011141</v>
      </c>
      <c r="K8" s="4">
        <f>+I8*I$30*10</f>
        <v>0.44000000000011141</v>
      </c>
    </row>
    <row r="9" spans="1:11" x14ac:dyDescent="0.25">
      <c r="A9" t="s">
        <v>18</v>
      </c>
      <c r="B9" t="s">
        <v>19</v>
      </c>
      <c r="C9" t="s">
        <v>3</v>
      </c>
      <c r="D9">
        <v>128.358</v>
      </c>
      <c r="E9">
        <v>128.316</v>
      </c>
      <c r="G9">
        <f>+D9-E9</f>
        <v>4.2000000000001592E-2</v>
      </c>
      <c r="I9" s="1">
        <f>+G9*I$29</f>
        <v>0.42000000000001592</v>
      </c>
      <c r="K9" s="4">
        <f>+I9*I$30*10</f>
        <v>0.42000000000001592</v>
      </c>
    </row>
    <row r="10" spans="1:11" x14ac:dyDescent="0.25">
      <c r="A10" t="s">
        <v>20</v>
      </c>
      <c r="B10" t="s">
        <v>21</v>
      </c>
      <c r="C10" t="s">
        <v>3</v>
      </c>
      <c r="D10">
        <v>128.358</v>
      </c>
      <c r="E10">
        <v>126.801</v>
      </c>
      <c r="G10">
        <f>+D10-E10</f>
        <v>1.5570000000000022</v>
      </c>
      <c r="I10" s="1">
        <f>+G10*I$29</f>
        <v>15.570000000000022</v>
      </c>
      <c r="K10" s="4">
        <f>+I10*I$30*10</f>
        <v>15.570000000000022</v>
      </c>
    </row>
    <row r="11" spans="1:11" x14ac:dyDescent="0.25">
      <c r="A11" t="s">
        <v>22</v>
      </c>
      <c r="B11" t="s">
        <v>21</v>
      </c>
      <c r="C11" t="s">
        <v>3</v>
      </c>
      <c r="D11">
        <v>127.28100000000001</v>
      </c>
      <c r="E11">
        <v>126.801</v>
      </c>
      <c r="G11">
        <f>+D11-E11</f>
        <v>0.48000000000000398</v>
      </c>
      <c r="I11" s="1">
        <f>+G11*I$29</f>
        <v>4.8000000000000398</v>
      </c>
      <c r="K11" s="4">
        <f>+I11*I$30*10</f>
        <v>4.8000000000000398</v>
      </c>
    </row>
    <row r="12" spans="1:11" x14ac:dyDescent="0.25">
      <c r="A12" t="s">
        <v>23</v>
      </c>
      <c r="B12" t="s">
        <v>24</v>
      </c>
      <c r="C12" t="s">
        <v>3</v>
      </c>
      <c r="D12">
        <v>127.28100000000001</v>
      </c>
      <c r="E12">
        <v>127.209</v>
      </c>
      <c r="G12">
        <f>+D12-E12</f>
        <v>7.2000000000002728E-2</v>
      </c>
      <c r="I12" s="1">
        <f>+G12*I$29</f>
        <v>0.72000000000002728</v>
      </c>
      <c r="K12" s="4">
        <f>+I12*I$30*10</f>
        <v>0.72000000000002728</v>
      </c>
    </row>
    <row r="13" spans="1:11" x14ac:dyDescent="0.25">
      <c r="A13" t="s">
        <v>25</v>
      </c>
      <c r="B13" t="s">
        <v>24</v>
      </c>
      <c r="C13" t="s">
        <v>3</v>
      </c>
      <c r="D13">
        <v>127.70699999999999</v>
      </c>
      <c r="E13">
        <v>127.209</v>
      </c>
      <c r="G13">
        <f>+D13-E13</f>
        <v>0.49799999999999045</v>
      </c>
      <c r="I13" s="1">
        <f>+G13*I$29</f>
        <v>4.9799999999999045</v>
      </c>
      <c r="K13" s="4">
        <f>+I13*I$30*10</f>
        <v>4.9799999999999045</v>
      </c>
    </row>
    <row r="14" spans="1:11" x14ac:dyDescent="0.25">
      <c r="A14" t="s">
        <v>26</v>
      </c>
      <c r="B14" t="s">
        <v>27</v>
      </c>
      <c r="C14" t="s">
        <v>11</v>
      </c>
      <c r="D14">
        <v>127.747</v>
      </c>
      <c r="E14">
        <v>127.837</v>
      </c>
      <c r="G14">
        <f>+D14-E14</f>
        <v>-9.0000000000003411E-2</v>
      </c>
      <c r="I14" s="1">
        <f>+G14*I$29</f>
        <v>-0.90000000000003411</v>
      </c>
      <c r="K14" s="4">
        <f>+I14*I$30*10</f>
        <v>-0.90000000000003411</v>
      </c>
    </row>
    <row r="15" spans="1:11" x14ac:dyDescent="0.25">
      <c r="A15" t="s">
        <v>28</v>
      </c>
      <c r="B15" t="s">
        <v>29</v>
      </c>
      <c r="C15" t="s">
        <v>3</v>
      </c>
      <c r="D15">
        <v>129.197</v>
      </c>
      <c r="E15">
        <v>127.76300000000001</v>
      </c>
      <c r="G15">
        <f>+D15-E15</f>
        <v>1.4339999999999975</v>
      </c>
      <c r="I15" s="1">
        <f>+G15*I$29</f>
        <v>14.339999999999975</v>
      </c>
      <c r="K15" s="4">
        <f>+I15*I$30*10</f>
        <v>14.339999999999975</v>
      </c>
    </row>
    <row r="16" spans="1:11" x14ac:dyDescent="0.25">
      <c r="A16" t="s">
        <v>30</v>
      </c>
      <c r="B16" t="s">
        <v>0</v>
      </c>
      <c r="C16" t="s">
        <v>3</v>
      </c>
      <c r="D16">
        <v>129.197</v>
      </c>
      <c r="E16">
        <v>127.43300000000001</v>
      </c>
      <c r="G16">
        <f>+D16-E16</f>
        <v>1.7639999999999958</v>
      </c>
      <c r="I16" s="1">
        <f>+G16*I$29</f>
        <v>17.639999999999958</v>
      </c>
      <c r="K16" s="4">
        <f>+I16*I$30*10</f>
        <v>17.639999999999958</v>
      </c>
    </row>
    <row r="17" spans="1:11" x14ac:dyDescent="0.25">
      <c r="A17" t="s">
        <v>31</v>
      </c>
      <c r="B17" t="s">
        <v>0</v>
      </c>
      <c r="C17" t="s">
        <v>11</v>
      </c>
      <c r="D17">
        <v>127.36199999999999</v>
      </c>
      <c r="E17">
        <v>127.43300000000001</v>
      </c>
      <c r="G17">
        <f>+D17-E17</f>
        <v>-7.1000000000012164E-2</v>
      </c>
      <c r="I17" s="1">
        <f>+G17*I$29</f>
        <v>-0.71000000000012164</v>
      </c>
      <c r="K17" s="4">
        <f>+I17*I$30*10</f>
        <v>-0.71000000000012164</v>
      </c>
    </row>
    <row r="18" spans="1:11" x14ac:dyDescent="0.25">
      <c r="A18" t="s">
        <v>32</v>
      </c>
      <c r="B18" t="s">
        <v>33</v>
      </c>
      <c r="C18" t="s">
        <v>3</v>
      </c>
      <c r="D18">
        <v>127.36199999999999</v>
      </c>
      <c r="E18">
        <v>126.008</v>
      </c>
      <c r="G18">
        <f>+D18-E18</f>
        <v>1.3539999999999992</v>
      </c>
      <c r="I18" s="1">
        <f>+G18*I$29</f>
        <v>13.539999999999992</v>
      </c>
      <c r="K18" s="4">
        <f>+I18*I$30*10</f>
        <v>13.539999999999992</v>
      </c>
    </row>
    <row r="19" spans="1:11" x14ac:dyDescent="0.25">
      <c r="A19" t="s">
        <v>34</v>
      </c>
      <c r="B19" t="s">
        <v>35</v>
      </c>
      <c r="C19" t="s">
        <v>11</v>
      </c>
      <c r="D19">
        <v>125.82299999999999</v>
      </c>
      <c r="E19">
        <v>126.008</v>
      </c>
      <c r="G19">
        <f>+D19-E19</f>
        <v>-0.18500000000000227</v>
      </c>
      <c r="I19" s="1">
        <f>+G19*I$29</f>
        <v>-1.8500000000000227</v>
      </c>
      <c r="K19" s="4">
        <f>+I19*I$30*10</f>
        <v>-1.8500000000000227</v>
      </c>
    </row>
    <row r="20" spans="1:11" x14ac:dyDescent="0.25">
      <c r="A20" t="s">
        <v>36</v>
      </c>
      <c r="B20" t="s">
        <v>35</v>
      </c>
      <c r="C20" t="s">
        <v>3</v>
      </c>
      <c r="D20">
        <v>125.797</v>
      </c>
      <c r="E20">
        <v>125.714</v>
      </c>
      <c r="G20">
        <f>+D20-E20</f>
        <v>8.2999999999998408E-2</v>
      </c>
      <c r="I20" s="1">
        <f>+G20*I$29</f>
        <v>0.82999999999998408</v>
      </c>
      <c r="K20" s="4">
        <f>+I20*I$30*10</f>
        <v>0.82999999999998408</v>
      </c>
    </row>
    <row r="21" spans="1:11" x14ac:dyDescent="0.25">
      <c r="A21" t="s">
        <v>37</v>
      </c>
      <c r="B21" t="s">
        <v>38</v>
      </c>
      <c r="C21" t="s">
        <v>11</v>
      </c>
      <c r="D21">
        <v>125.414</v>
      </c>
      <c r="E21">
        <v>125.444</v>
      </c>
      <c r="G21">
        <f>+D21-E21</f>
        <v>-3.0000000000001137E-2</v>
      </c>
      <c r="I21" s="1">
        <f>+G21*I$29</f>
        <v>-0.30000000000001137</v>
      </c>
      <c r="K21" s="4">
        <f>+I21*I$30*10</f>
        <v>-0.30000000000001137</v>
      </c>
    </row>
    <row r="22" spans="1:11" x14ac:dyDescent="0.25">
      <c r="A22" t="s">
        <v>39</v>
      </c>
      <c r="B22" t="s">
        <v>40</v>
      </c>
      <c r="C22" t="s">
        <v>11</v>
      </c>
      <c r="D22">
        <v>125.373</v>
      </c>
      <c r="E22">
        <v>125.69</v>
      </c>
      <c r="G22">
        <f>+D22-E22</f>
        <v>-0.31699999999999307</v>
      </c>
      <c r="I22" s="1">
        <f>+G22*I$29</f>
        <v>-3.1699999999999307</v>
      </c>
      <c r="K22" s="4">
        <f>+I22*I$30*10</f>
        <v>-3.1699999999999307</v>
      </c>
    </row>
    <row r="23" spans="1:11" x14ac:dyDescent="0.25">
      <c r="A23" t="s">
        <v>41</v>
      </c>
      <c r="B23" t="s">
        <v>42</v>
      </c>
      <c r="C23" t="s">
        <v>3</v>
      </c>
      <c r="D23">
        <v>125.73</v>
      </c>
      <c r="E23">
        <v>125.444</v>
      </c>
      <c r="G23">
        <f>+D23-E23</f>
        <v>0.28600000000000136</v>
      </c>
      <c r="I23" s="1">
        <f>+G23*I$29</f>
        <v>2.8600000000000136</v>
      </c>
      <c r="K23" s="4">
        <f>+I23*I$30*10</f>
        <v>2.8600000000000136</v>
      </c>
    </row>
    <row r="24" spans="1:11" x14ac:dyDescent="0.25">
      <c r="A24" t="s">
        <v>43</v>
      </c>
      <c r="B24" t="s">
        <v>44</v>
      </c>
      <c r="C24" t="s">
        <v>3</v>
      </c>
      <c r="D24">
        <v>125.73</v>
      </c>
      <c r="E24">
        <v>125.627</v>
      </c>
      <c r="G24">
        <f>+D24-E24</f>
        <v>0.10300000000000864</v>
      </c>
      <c r="I24" s="1">
        <f>+G24*I$29</f>
        <v>1.0300000000000864</v>
      </c>
      <c r="K24" s="4">
        <f>+I24*I$30*10</f>
        <v>1.0300000000000864</v>
      </c>
    </row>
    <row r="25" spans="1:11" x14ac:dyDescent="0.25">
      <c r="A25" t="s">
        <v>45</v>
      </c>
      <c r="B25" t="s">
        <v>46</v>
      </c>
      <c r="C25" t="s">
        <v>11</v>
      </c>
      <c r="D25">
        <v>125.381</v>
      </c>
      <c r="E25">
        <v>125.627</v>
      </c>
      <c r="G25">
        <f>+D25-E25</f>
        <v>-0.24599999999999511</v>
      </c>
      <c r="I25" s="1">
        <f>+G25*I$29</f>
        <v>-2.4599999999999511</v>
      </c>
      <c r="K25" s="4">
        <f>+I25*I$30*10</f>
        <v>-2.4599999999999511</v>
      </c>
    </row>
    <row r="26" spans="1:11" x14ac:dyDescent="0.25">
      <c r="A26" t="s">
        <v>47</v>
      </c>
      <c r="B26" t="s">
        <v>48</v>
      </c>
      <c r="C26" t="s">
        <v>3</v>
      </c>
      <c r="D26">
        <v>125.381</v>
      </c>
      <c r="E26">
        <v>125.023</v>
      </c>
      <c r="G26">
        <f>+D26-E26</f>
        <v>0.35800000000000409</v>
      </c>
      <c r="I26" s="1">
        <f>+G26*I$29</f>
        <v>3.5800000000000409</v>
      </c>
      <c r="K26" s="4">
        <f>+I26*I$30*10</f>
        <v>3.5800000000000409</v>
      </c>
    </row>
    <row r="27" spans="1:11" x14ac:dyDescent="0.25">
      <c r="A27" t="s">
        <v>49</v>
      </c>
      <c r="B27" t="s">
        <v>48</v>
      </c>
      <c r="C27" t="s">
        <v>3</v>
      </c>
      <c r="D27">
        <v>125.807</v>
      </c>
      <c r="E27">
        <v>125.023</v>
      </c>
      <c r="G27">
        <f>+D27-E27</f>
        <v>0.78400000000000603</v>
      </c>
      <c r="I27" s="1">
        <f>+G27*I$29</f>
        <v>7.8400000000000603</v>
      </c>
      <c r="K27" s="4">
        <f>+I27*I$30*10</f>
        <v>7.8400000000000603</v>
      </c>
    </row>
    <row r="28" spans="1:11" x14ac:dyDescent="0.25">
      <c r="I28" s="1"/>
      <c r="K28" s="4">
        <f>SUM(K1:K27)</f>
        <v>143.0800000000005</v>
      </c>
    </row>
    <row r="29" spans="1:11" x14ac:dyDescent="0.25">
      <c r="H29" t="s">
        <v>50</v>
      </c>
      <c r="I29" s="2">
        <v>10</v>
      </c>
    </row>
    <row r="30" spans="1:11" x14ac:dyDescent="0.25">
      <c r="H30" t="s">
        <v>51</v>
      </c>
      <c r="I30" s="3">
        <v>0.1</v>
      </c>
    </row>
    <row r="31" spans="1:11" x14ac:dyDescent="0.25">
      <c r="H31" t="s">
        <v>52</v>
      </c>
      <c r="I31" s="4">
        <f>+K28</f>
        <v>143.0800000000005</v>
      </c>
    </row>
  </sheetData>
  <sortState xmlns:xlrd2="http://schemas.microsoft.com/office/spreadsheetml/2017/richdata2" ref="A1:K27">
    <sortCondition ref="A27"/>
  </sortState>
  <conditionalFormatting sqref="K1:K27">
    <cfRule type="cellIs" dxfId="0" priority="1" operator="lessThan">
      <formula>0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Export to File Name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Tekkies</dc:creator>
  <cp:lastModifiedBy>user</cp:lastModifiedBy>
  <dcterms:created xsi:type="dcterms:W3CDTF">2020-03-20T18:03:36Z</dcterms:created>
  <dcterms:modified xsi:type="dcterms:W3CDTF">2020-03-20T18:17:50Z</dcterms:modified>
</cp:coreProperties>
</file>