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S\Desktop\"/>
    </mc:Choice>
  </mc:AlternateContent>
  <xr:revisionPtr revIDLastSave="0" documentId="13_ncr:1_{74E7C6DA-A2F0-4B54-A591-5A7C90204CA5}" xr6:coauthVersionLast="45" xr6:coauthVersionMax="45" xr10:uidLastSave="{00000000-0000-0000-0000-000000000000}"/>
  <bookViews>
    <workbookView xWindow="-120" yWindow="-16485" windowWidth="29040" windowHeight="16440" xr2:uid="{7BEB4AF7-76AF-44BE-A87A-80DACEB073CB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" i="1" l="1"/>
  <c r="G14" i="1"/>
  <c r="N8" i="1"/>
  <c r="P8" i="1" s="1"/>
  <c r="N9" i="1"/>
  <c r="P9" i="1" s="1"/>
  <c r="N24" i="1"/>
  <c r="P24" i="1" s="1"/>
  <c r="N25" i="1"/>
  <c r="P25" i="1" s="1"/>
  <c r="M13" i="1"/>
  <c r="M14" i="1"/>
  <c r="M29" i="1"/>
  <c r="M30" i="1"/>
  <c r="N4" i="1"/>
  <c r="M4" i="1"/>
  <c r="L13" i="1"/>
  <c r="L14" i="1"/>
  <c r="L15" i="1"/>
  <c r="L16" i="1"/>
  <c r="L17" i="1"/>
  <c r="L29" i="1"/>
  <c r="L30" i="1"/>
  <c r="L31" i="1"/>
  <c r="L6" i="1"/>
  <c r="K7" i="1"/>
  <c r="M7" i="1" s="1"/>
  <c r="K8" i="1"/>
  <c r="K9" i="1"/>
  <c r="K10" i="1"/>
  <c r="N10" i="1" s="1"/>
  <c r="P10" i="1" s="1"/>
  <c r="K11" i="1"/>
  <c r="N11" i="1" s="1"/>
  <c r="P11" i="1" s="1"/>
  <c r="K12" i="1"/>
  <c r="N12" i="1" s="1"/>
  <c r="P12" i="1" s="1"/>
  <c r="K13" i="1"/>
  <c r="N13" i="1" s="1"/>
  <c r="P13" i="1" s="1"/>
  <c r="K14" i="1"/>
  <c r="N14" i="1" s="1"/>
  <c r="P14" i="1" s="1"/>
  <c r="K15" i="1"/>
  <c r="M15" i="1" s="1"/>
  <c r="K16" i="1"/>
  <c r="M16" i="1" s="1"/>
  <c r="K17" i="1"/>
  <c r="M17" i="1" s="1"/>
  <c r="K18" i="1"/>
  <c r="N18" i="1" s="1"/>
  <c r="P18" i="1" s="1"/>
  <c r="K19" i="1"/>
  <c r="N19" i="1" s="1"/>
  <c r="P19" i="1" s="1"/>
  <c r="K20" i="1"/>
  <c r="N20" i="1" s="1"/>
  <c r="P20" i="1" s="1"/>
  <c r="K21" i="1"/>
  <c r="M21" i="1" s="1"/>
  <c r="K22" i="1"/>
  <c r="M22" i="1" s="1"/>
  <c r="K23" i="1"/>
  <c r="M23" i="1" s="1"/>
  <c r="K24" i="1"/>
  <c r="K25" i="1"/>
  <c r="K26" i="1"/>
  <c r="N26" i="1" s="1"/>
  <c r="P26" i="1" s="1"/>
  <c r="K27" i="1"/>
  <c r="N27" i="1" s="1"/>
  <c r="P27" i="1" s="1"/>
  <c r="K28" i="1"/>
  <c r="N28" i="1" s="1"/>
  <c r="P28" i="1" s="1"/>
  <c r="K29" i="1"/>
  <c r="N29" i="1" s="1"/>
  <c r="P29" i="1" s="1"/>
  <c r="K30" i="1"/>
  <c r="N30" i="1" s="1"/>
  <c r="P30" i="1" s="1"/>
  <c r="K31" i="1"/>
  <c r="M31" i="1" s="1"/>
  <c r="K32" i="1"/>
  <c r="M32" i="1" s="1"/>
  <c r="K6" i="1"/>
  <c r="M6" i="1" s="1"/>
  <c r="J7" i="1"/>
  <c r="L7" i="1" s="1"/>
  <c r="J8" i="1"/>
  <c r="M8" i="1" s="1"/>
  <c r="J9" i="1"/>
  <c r="M9" i="1" s="1"/>
  <c r="J10" i="1"/>
  <c r="L10" i="1" s="1"/>
  <c r="J11" i="1"/>
  <c r="M11" i="1" s="1"/>
  <c r="J12" i="1"/>
  <c r="M12" i="1" s="1"/>
  <c r="J13" i="1"/>
  <c r="J14" i="1"/>
  <c r="J15" i="1"/>
  <c r="J16" i="1"/>
  <c r="J17" i="1"/>
  <c r="J18" i="1"/>
  <c r="L18" i="1" s="1"/>
  <c r="J19" i="1"/>
  <c r="L19" i="1" s="1"/>
  <c r="J20" i="1"/>
  <c r="L20" i="1" s="1"/>
  <c r="J21" i="1"/>
  <c r="L21" i="1" s="1"/>
  <c r="J22" i="1"/>
  <c r="L22" i="1" s="1"/>
  <c r="J23" i="1"/>
  <c r="L23" i="1" s="1"/>
  <c r="J24" i="1"/>
  <c r="L24" i="1" s="1"/>
  <c r="J25" i="1"/>
  <c r="M25" i="1" s="1"/>
  <c r="J26" i="1"/>
  <c r="M26" i="1" s="1"/>
  <c r="J27" i="1"/>
  <c r="L27" i="1" s="1"/>
  <c r="J28" i="1"/>
  <c r="L28" i="1" s="1"/>
  <c r="J29" i="1"/>
  <c r="J30" i="1"/>
  <c r="J31" i="1"/>
  <c r="J32" i="1"/>
  <c r="J6" i="1"/>
  <c r="N23" i="1" l="1"/>
  <c r="P23" i="1" s="1"/>
  <c r="M27" i="1"/>
  <c r="O27" i="1" s="1"/>
  <c r="N22" i="1"/>
  <c r="P22" i="1" s="1"/>
  <c r="L12" i="1"/>
  <c r="N7" i="1"/>
  <c r="P7" i="1" s="1"/>
  <c r="N21" i="1"/>
  <c r="P21" i="1" s="1"/>
  <c r="M10" i="1"/>
  <c r="Q10" i="1" s="1"/>
  <c r="R10" i="1" s="1"/>
  <c r="L11" i="1"/>
  <c r="L26" i="1"/>
  <c r="L25" i="1"/>
  <c r="L9" i="1"/>
  <c r="N6" i="1"/>
  <c r="P6" i="1" s="1"/>
  <c r="N17" i="1"/>
  <c r="P17" i="1" s="1"/>
  <c r="M24" i="1"/>
  <c r="O24" i="1" s="1"/>
  <c r="L8" i="1"/>
  <c r="N32" i="1"/>
  <c r="P32" i="1" s="1"/>
  <c r="R32" i="1" s="1"/>
  <c r="N16" i="1"/>
  <c r="P16" i="1" s="1"/>
  <c r="M28" i="1"/>
  <c r="Q28" i="1" s="1"/>
  <c r="R28" i="1" s="1"/>
  <c r="M20" i="1"/>
  <c r="Q20" i="1" s="1"/>
  <c r="R20" i="1" s="1"/>
  <c r="N31" i="1"/>
  <c r="P31" i="1" s="1"/>
  <c r="N15" i="1"/>
  <c r="P15" i="1" s="1"/>
  <c r="M19" i="1"/>
  <c r="Q19" i="1" s="1"/>
  <c r="R19" i="1" s="1"/>
  <c r="Q32" i="1"/>
  <c r="L32" i="1"/>
  <c r="M18" i="1"/>
  <c r="O18" i="1" s="1"/>
  <c r="Q11" i="1"/>
  <c r="R11" i="1" s="1"/>
  <c r="Q12" i="1"/>
  <c r="R12" i="1" s="1"/>
  <c r="Q26" i="1"/>
  <c r="R26" i="1" s="1"/>
  <c r="Q9" i="1"/>
  <c r="R9" i="1" s="1"/>
  <c r="Q21" i="1"/>
  <c r="Q25" i="1"/>
  <c r="R25" i="1" s="1"/>
  <c r="Q4" i="1"/>
  <c r="Q15" i="1"/>
  <c r="Q6" i="1"/>
  <c r="Q30" i="1"/>
  <c r="R30" i="1" s="1"/>
  <c r="Q14" i="1"/>
  <c r="R14" i="1" s="1"/>
  <c r="Q17" i="1"/>
  <c r="Q16" i="1"/>
  <c r="Q31" i="1"/>
  <c r="Q29" i="1"/>
  <c r="R29" i="1" s="1"/>
  <c r="Q13" i="1"/>
  <c r="R13" i="1" s="1"/>
  <c r="Q8" i="1"/>
  <c r="R8" i="1" s="1"/>
  <c r="Q23" i="1"/>
  <c r="Q7" i="1"/>
  <c r="Q22" i="1"/>
  <c r="O26" i="1"/>
  <c r="O10" i="1"/>
  <c r="O9" i="1"/>
  <c r="O23" i="1"/>
  <c r="O25" i="1"/>
  <c r="O8" i="1"/>
  <c r="O12" i="1"/>
  <c r="O14" i="1"/>
  <c r="O30" i="1"/>
  <c r="O29" i="1"/>
  <c r="O13" i="1"/>
  <c r="O11" i="1"/>
  <c r="O7" i="1" l="1"/>
  <c r="R15" i="1"/>
  <c r="O28" i="1"/>
  <c r="Q27" i="1"/>
  <c r="R27" i="1" s="1"/>
  <c r="O19" i="1"/>
  <c r="O20" i="1"/>
  <c r="R6" i="1"/>
  <c r="R22" i="1"/>
  <c r="O22" i="1"/>
  <c r="R31" i="1"/>
  <c r="O16" i="1"/>
  <c r="O17" i="1"/>
  <c r="R23" i="1"/>
  <c r="R16" i="1"/>
  <c r="R17" i="1"/>
  <c r="Q18" i="1"/>
  <c r="R18" i="1" s="1"/>
  <c r="O32" i="1"/>
  <c r="Q24" i="1"/>
  <c r="R24" i="1" s="1"/>
  <c r="O21" i="1"/>
  <c r="O31" i="1"/>
  <c r="R21" i="1"/>
  <c r="O6" i="1"/>
  <c r="R7" i="1"/>
  <c r="O15" i="1"/>
</calcChain>
</file>

<file path=xl/sharedStrings.xml><?xml version="1.0" encoding="utf-8"?>
<sst xmlns="http://schemas.openxmlformats.org/spreadsheetml/2006/main" count="68" uniqueCount="38">
  <si>
    <t>CADCHF</t>
  </si>
  <si>
    <t>CADJPY</t>
  </si>
  <si>
    <t>EURCAD</t>
  </si>
  <si>
    <t>CHFJPY</t>
  </si>
  <si>
    <t>EURCHF</t>
  </si>
  <si>
    <t>EURGPB</t>
  </si>
  <si>
    <t>EURJPY</t>
  </si>
  <si>
    <t>EURUSD</t>
  </si>
  <si>
    <t>USDCAD</t>
  </si>
  <si>
    <t>USDCHF</t>
  </si>
  <si>
    <t>USDJPY</t>
  </si>
  <si>
    <t>AUDJPY</t>
  </si>
  <si>
    <t>AUDNZD</t>
  </si>
  <si>
    <t>AUDUSD</t>
  </si>
  <si>
    <t>EURAUD</t>
  </si>
  <si>
    <t>EURNZD</t>
  </si>
  <si>
    <t>NZDCAD</t>
  </si>
  <si>
    <t>NZDCHF</t>
  </si>
  <si>
    <t>NZDJPY</t>
  </si>
  <si>
    <t>Spread</t>
  </si>
  <si>
    <t>ATR M1</t>
  </si>
  <si>
    <t>sec to profit</t>
  </si>
  <si>
    <t>Currency pair</t>
  </si>
  <si>
    <t>AUDCAD</t>
  </si>
  <si>
    <t>AUDCHF</t>
  </si>
  <si>
    <t>win</t>
  </si>
  <si>
    <t>GBPCAD</t>
  </si>
  <si>
    <t>GBPAUD</t>
  </si>
  <si>
    <t>GBPCHF</t>
  </si>
  <si>
    <t>GBPNZD</t>
  </si>
  <si>
    <t>GBPUSD</t>
  </si>
  <si>
    <t>winning probability</t>
  </si>
  <si>
    <t>NZDUSD</t>
  </si>
  <si>
    <t>total</t>
  </si>
  <si>
    <t>loss in min</t>
  </si>
  <si>
    <t>trades</t>
  </si>
  <si>
    <t>loss</t>
  </si>
  <si>
    <t>win in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</si>
</sst>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/>
    <xf numFmtId="0" fontId="0" fillId="2" borderId="1" xfId="0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165" fontId="0" fillId="2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DBB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09423-1912-41BC-8DDB-6BB96BC0A74E}">
  <dimension ref="A1:AM169"/>
  <sheetViews>
    <sheetView tabSelected="1" zoomScale="96" zoomScaleNormal="96" workbookViewId="0">
      <selection activeCell="G37" sqref="G37"/>
    </sheetView>
  </sheetViews>
  <sheetFormatPr baseColWidth="10" defaultRowHeight="15" x14ac:dyDescent="0.25"/>
  <cols>
    <col min="2" max="2" width="12.85546875" customWidth="1"/>
    <col min="8" max="8" width="8.140625" customWidth="1"/>
    <col min="9" max="9" width="13.7109375" customWidth="1"/>
    <col min="10" max="10" width="14" customWidth="1"/>
    <col min="11" max="11" width="13.140625" style="1" customWidth="1"/>
    <col min="12" max="12" width="11.42578125" style="1"/>
    <col min="13" max="13" width="13.7109375" style="2" customWidth="1"/>
    <col min="14" max="14" width="12.85546875" style="2" customWidth="1"/>
    <col min="15" max="15" width="19.7109375" customWidth="1"/>
    <col min="16" max="16" width="12.28515625" customWidth="1"/>
    <col min="17" max="17" width="13.28515625" customWidth="1"/>
    <col min="19" max="20" width="11.42578125" style="1"/>
    <col min="21" max="21" width="11.42578125" style="2"/>
    <col min="22" max="22" width="16.28515625" customWidth="1"/>
    <col min="25" max="25" width="12.140625" customWidth="1"/>
    <col min="26" max="26" width="15.28515625" customWidth="1"/>
    <col min="27" max="27" width="13.85546875" customWidth="1"/>
    <col min="28" max="28" width="21.28515625" customWidth="1"/>
    <col min="29" max="29" width="14.28515625" customWidth="1"/>
  </cols>
  <sheetData>
    <row r="1" spans="1:39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7"/>
      <c r="L1" s="7"/>
      <c r="M1" s="8"/>
      <c r="N1" s="8"/>
      <c r="O1" s="6"/>
      <c r="P1" s="6"/>
      <c r="Q1" s="6"/>
      <c r="R1" s="6"/>
      <c r="S1" s="7"/>
      <c r="T1" s="7"/>
      <c r="U1" s="8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8"/>
      <c r="N2" s="8"/>
      <c r="O2" s="6"/>
      <c r="P2" s="6"/>
      <c r="Q2" s="6"/>
      <c r="R2" s="6"/>
      <c r="S2" s="7"/>
      <c r="T2" s="7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5"/>
      <c r="N3" s="5"/>
      <c r="O3" s="3"/>
      <c r="P3" s="3"/>
      <c r="Q3" s="3"/>
      <c r="R3" s="3"/>
      <c r="S3" s="4"/>
      <c r="T3" s="4"/>
      <c r="U3" s="5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3"/>
      <c r="B4" s="9" t="s">
        <v>22</v>
      </c>
      <c r="C4" s="9" t="s">
        <v>19</v>
      </c>
      <c r="D4" s="9" t="s">
        <v>20</v>
      </c>
      <c r="E4" s="11"/>
      <c r="F4" s="9" t="s">
        <v>34</v>
      </c>
      <c r="G4" s="19">
        <v>3</v>
      </c>
      <c r="H4" s="11"/>
      <c r="I4" s="9" t="s">
        <v>22</v>
      </c>
      <c r="J4" s="9" t="s">
        <v>19</v>
      </c>
      <c r="K4" s="9" t="s">
        <v>20</v>
      </c>
      <c r="L4" s="10" t="s">
        <v>21</v>
      </c>
      <c r="M4" s="9" t="str">
        <f>F4&amp;G4</f>
        <v>loss in min3</v>
      </c>
      <c r="N4" s="9" t="str">
        <f>F5&amp;G5</f>
        <v>win in min3</v>
      </c>
      <c r="O4" s="23" t="s">
        <v>31</v>
      </c>
      <c r="P4" s="9" t="str">
        <f>F7&amp;G7</f>
        <v>win5</v>
      </c>
      <c r="Q4" s="9" t="str">
        <f>F14&amp;G14</f>
        <v>loss5</v>
      </c>
      <c r="R4" s="9" t="s">
        <v>33</v>
      </c>
      <c r="S4" s="4"/>
      <c r="T4" s="4"/>
      <c r="U4" s="5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3"/>
      <c r="B5" s="12"/>
      <c r="C5" s="12"/>
      <c r="D5" s="12"/>
      <c r="E5" s="12"/>
      <c r="F5" s="9" t="s">
        <v>37</v>
      </c>
      <c r="G5" s="19">
        <v>3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4"/>
      <c r="T5" s="4"/>
      <c r="U5" s="5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3"/>
      <c r="B6" s="9" t="s">
        <v>7</v>
      </c>
      <c r="C6" s="19">
        <v>0.5</v>
      </c>
      <c r="D6" s="19">
        <v>1.2</v>
      </c>
      <c r="E6" s="16"/>
      <c r="F6" s="9" t="s">
        <v>35</v>
      </c>
      <c r="G6" s="19">
        <v>10</v>
      </c>
      <c r="H6" s="16"/>
      <c r="I6" s="9" t="s">
        <v>7</v>
      </c>
      <c r="J6" s="13">
        <f>C6</f>
        <v>0.5</v>
      </c>
      <c r="K6" s="13">
        <f>D6</f>
        <v>1.2</v>
      </c>
      <c r="L6" s="14">
        <f>J6/K6*60</f>
        <v>25</v>
      </c>
      <c r="M6" s="13">
        <f>(K6*G$4)+J6</f>
        <v>4.0999999999999996</v>
      </c>
      <c r="N6" s="13">
        <f>(K6*G$5)-J6</f>
        <v>3.0999999999999996</v>
      </c>
      <c r="O6" s="18">
        <f>(M6*1)/(M6+N6)</f>
        <v>0.56944444444444442</v>
      </c>
      <c r="P6" s="13">
        <f>N6*G$7</f>
        <v>15.499999999999998</v>
      </c>
      <c r="Q6" s="13">
        <f>M6*G$14</f>
        <v>20.5</v>
      </c>
      <c r="R6" s="13">
        <f>P6-Q6</f>
        <v>-5.0000000000000018</v>
      </c>
      <c r="S6" s="15"/>
      <c r="T6" s="5"/>
      <c r="U6" s="5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3"/>
      <c r="B7" s="9" t="s">
        <v>27</v>
      </c>
      <c r="C7" s="19">
        <v>1.9</v>
      </c>
      <c r="D7" s="19">
        <v>4</v>
      </c>
      <c r="E7" s="16"/>
      <c r="F7" s="9" t="s">
        <v>25</v>
      </c>
      <c r="G7" s="19">
        <v>5</v>
      </c>
      <c r="H7" s="16"/>
      <c r="I7" s="9" t="s">
        <v>27</v>
      </c>
      <c r="J7" s="13">
        <f t="shared" ref="J7:J32" si="0">C7</f>
        <v>1.9</v>
      </c>
      <c r="K7" s="13">
        <f t="shared" ref="K7:K32" si="1">D7</f>
        <v>4</v>
      </c>
      <c r="L7" s="14">
        <f t="shared" ref="L7:L32" si="2">J7/K7*60</f>
        <v>28.5</v>
      </c>
      <c r="M7" s="13">
        <f t="shared" ref="M7:M32" si="3">(K7*G$4)+J7</f>
        <v>13.9</v>
      </c>
      <c r="N7" s="13">
        <f t="shared" ref="N7:N32" si="4">(K7*G$5)-J7</f>
        <v>10.1</v>
      </c>
      <c r="O7" s="18">
        <f>(M7*1)/(M7+N7)</f>
        <v>0.57916666666666672</v>
      </c>
      <c r="P7" s="13">
        <f t="shared" ref="P7:P32" si="5">N7*G$7</f>
        <v>50.5</v>
      </c>
      <c r="Q7" s="13">
        <f>M7*G$14</f>
        <v>69.5</v>
      </c>
      <c r="R7" s="13">
        <f t="shared" ref="R7:R32" si="6">P7-Q7</f>
        <v>-19</v>
      </c>
      <c r="S7" s="7"/>
      <c r="T7" s="4"/>
      <c r="U7" s="5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3"/>
      <c r="B8" s="9" t="s">
        <v>13</v>
      </c>
      <c r="C8" s="19">
        <v>0.6</v>
      </c>
      <c r="D8" s="19">
        <v>1</v>
      </c>
      <c r="E8" s="16"/>
      <c r="F8" s="3"/>
      <c r="G8" s="3"/>
      <c r="H8" s="16"/>
      <c r="I8" s="9" t="s">
        <v>13</v>
      </c>
      <c r="J8" s="13">
        <f t="shared" si="0"/>
        <v>0.6</v>
      </c>
      <c r="K8" s="13">
        <f t="shared" si="1"/>
        <v>1</v>
      </c>
      <c r="L8" s="14">
        <f t="shared" si="2"/>
        <v>36</v>
      </c>
      <c r="M8" s="13">
        <f t="shared" si="3"/>
        <v>3.6</v>
      </c>
      <c r="N8" s="13">
        <f t="shared" si="4"/>
        <v>2.4</v>
      </c>
      <c r="O8" s="18">
        <f t="shared" ref="O8:O32" si="7">(M8*1)/(M8+N8)</f>
        <v>0.6</v>
      </c>
      <c r="P8" s="13">
        <f t="shared" si="5"/>
        <v>12</v>
      </c>
      <c r="Q8" s="13">
        <f>M8*G$14</f>
        <v>18</v>
      </c>
      <c r="R8" s="13">
        <f t="shared" si="6"/>
        <v>-6</v>
      </c>
      <c r="S8" s="15"/>
      <c r="T8" s="5"/>
      <c r="U8" s="5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3"/>
      <c r="B9" s="9" t="s">
        <v>5</v>
      </c>
      <c r="C9" s="20">
        <v>1.2</v>
      </c>
      <c r="D9" s="20">
        <v>1.7</v>
      </c>
      <c r="E9" s="7"/>
      <c r="F9" s="7"/>
      <c r="G9" s="7"/>
      <c r="H9" s="7"/>
      <c r="I9" s="9" t="s">
        <v>5</v>
      </c>
      <c r="J9" s="13">
        <f t="shared" si="0"/>
        <v>1.2</v>
      </c>
      <c r="K9" s="13">
        <f t="shared" si="1"/>
        <v>1.7</v>
      </c>
      <c r="L9" s="14">
        <f t="shared" si="2"/>
        <v>42.352941176470594</v>
      </c>
      <c r="M9" s="13">
        <f t="shared" si="3"/>
        <v>6.3</v>
      </c>
      <c r="N9" s="13">
        <f t="shared" si="4"/>
        <v>3.8999999999999995</v>
      </c>
      <c r="O9" s="18">
        <f t="shared" si="7"/>
        <v>0.61764705882352944</v>
      </c>
      <c r="P9" s="13">
        <f t="shared" si="5"/>
        <v>19.499999999999996</v>
      </c>
      <c r="Q9" s="13">
        <f>M9*G$14</f>
        <v>31.5</v>
      </c>
      <c r="R9" s="13">
        <f t="shared" si="6"/>
        <v>-12.000000000000004</v>
      </c>
      <c r="S9" s="15"/>
      <c r="T9" s="5"/>
      <c r="U9" s="5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3"/>
      <c r="B10" s="9" t="s">
        <v>6</v>
      </c>
      <c r="C10" s="20">
        <v>1.2</v>
      </c>
      <c r="D10" s="20">
        <v>1.7</v>
      </c>
      <c r="E10" s="7"/>
      <c r="F10" s="7"/>
      <c r="G10" s="7"/>
      <c r="H10" s="7"/>
      <c r="I10" s="9" t="s">
        <v>6</v>
      </c>
      <c r="J10" s="13">
        <f t="shared" si="0"/>
        <v>1.2</v>
      </c>
      <c r="K10" s="13">
        <f t="shared" si="1"/>
        <v>1.7</v>
      </c>
      <c r="L10" s="14">
        <f t="shared" si="2"/>
        <v>42.352941176470594</v>
      </c>
      <c r="M10" s="13">
        <f t="shared" si="3"/>
        <v>6.3</v>
      </c>
      <c r="N10" s="13">
        <f t="shared" si="4"/>
        <v>3.8999999999999995</v>
      </c>
      <c r="O10" s="18">
        <f t="shared" si="7"/>
        <v>0.61764705882352944</v>
      </c>
      <c r="P10" s="13">
        <f t="shared" si="5"/>
        <v>19.499999999999996</v>
      </c>
      <c r="Q10" s="13">
        <f>M10*G$14</f>
        <v>31.5</v>
      </c>
      <c r="R10" s="13">
        <f t="shared" si="6"/>
        <v>-12.000000000000004</v>
      </c>
      <c r="S10" s="15"/>
      <c r="T10" s="5"/>
      <c r="U10" s="5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9" t="s">
        <v>11</v>
      </c>
      <c r="C11" s="20">
        <v>1</v>
      </c>
      <c r="D11" s="20">
        <v>1.4</v>
      </c>
      <c r="E11" s="7"/>
      <c r="F11" s="7"/>
      <c r="G11" s="7"/>
      <c r="H11" s="7"/>
      <c r="I11" s="9" t="s">
        <v>11</v>
      </c>
      <c r="J11" s="13">
        <f t="shared" si="0"/>
        <v>1</v>
      </c>
      <c r="K11" s="13">
        <f t="shared" si="1"/>
        <v>1.4</v>
      </c>
      <c r="L11" s="14">
        <f t="shared" si="2"/>
        <v>42.857142857142861</v>
      </c>
      <c r="M11" s="13">
        <f t="shared" si="3"/>
        <v>5.1999999999999993</v>
      </c>
      <c r="N11" s="13">
        <f t="shared" si="4"/>
        <v>3.1999999999999993</v>
      </c>
      <c r="O11" s="18">
        <f t="shared" si="7"/>
        <v>0.61904761904761907</v>
      </c>
      <c r="P11" s="13">
        <f t="shared" si="5"/>
        <v>15.999999999999996</v>
      </c>
      <c r="Q11" s="13">
        <f>M11*G$14</f>
        <v>25.999999999999996</v>
      </c>
      <c r="R11" s="13">
        <f t="shared" si="6"/>
        <v>-10</v>
      </c>
      <c r="S11" s="8"/>
      <c r="T11" s="5"/>
      <c r="U11" s="5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3"/>
      <c r="B12" s="9" t="s">
        <v>10</v>
      </c>
      <c r="C12" s="20">
        <v>0.8</v>
      </c>
      <c r="D12" s="20">
        <v>1.1000000000000001</v>
      </c>
      <c r="E12" s="7"/>
      <c r="F12" s="7"/>
      <c r="G12" s="7"/>
      <c r="H12" s="7"/>
      <c r="I12" s="9" t="s">
        <v>10</v>
      </c>
      <c r="J12" s="13">
        <f t="shared" si="0"/>
        <v>0.8</v>
      </c>
      <c r="K12" s="13">
        <f t="shared" si="1"/>
        <v>1.1000000000000001</v>
      </c>
      <c r="L12" s="14">
        <f t="shared" si="2"/>
        <v>43.63636363636364</v>
      </c>
      <c r="M12" s="13">
        <f t="shared" si="3"/>
        <v>4.1000000000000005</v>
      </c>
      <c r="N12" s="13">
        <f t="shared" si="4"/>
        <v>2.5</v>
      </c>
      <c r="O12" s="18">
        <f t="shared" si="7"/>
        <v>0.62121212121212122</v>
      </c>
      <c r="P12" s="13">
        <f t="shared" si="5"/>
        <v>12.5</v>
      </c>
      <c r="Q12" s="13">
        <f>M12*G$14</f>
        <v>20.500000000000004</v>
      </c>
      <c r="R12" s="13">
        <f t="shared" si="6"/>
        <v>-8.0000000000000036</v>
      </c>
      <c r="S12" s="8"/>
      <c r="T12" s="5"/>
      <c r="U12" s="5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3"/>
      <c r="B13" s="9" t="s">
        <v>26</v>
      </c>
      <c r="C13" s="20">
        <v>3</v>
      </c>
      <c r="D13" s="20">
        <v>3.8</v>
      </c>
      <c r="E13" s="7"/>
      <c r="F13" s="7"/>
      <c r="G13" s="7"/>
      <c r="H13" s="7"/>
      <c r="I13" s="9" t="s">
        <v>26</v>
      </c>
      <c r="J13" s="13">
        <f t="shared" si="0"/>
        <v>3</v>
      </c>
      <c r="K13" s="13">
        <f t="shared" si="1"/>
        <v>3.8</v>
      </c>
      <c r="L13" s="14">
        <f t="shared" si="2"/>
        <v>47.368421052631582</v>
      </c>
      <c r="M13" s="13">
        <f t="shared" si="3"/>
        <v>14.399999999999999</v>
      </c>
      <c r="N13" s="13">
        <f t="shared" si="4"/>
        <v>8.3999999999999986</v>
      </c>
      <c r="O13" s="18">
        <f t="shared" si="7"/>
        <v>0.63157894736842102</v>
      </c>
      <c r="P13" s="13">
        <f t="shared" si="5"/>
        <v>41.999999999999993</v>
      </c>
      <c r="Q13" s="13">
        <f>M13*G$14</f>
        <v>72</v>
      </c>
      <c r="R13" s="13">
        <f t="shared" si="6"/>
        <v>-30.000000000000007</v>
      </c>
      <c r="S13" s="8"/>
      <c r="T13" s="5"/>
      <c r="U13" s="5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3"/>
      <c r="B14" s="9" t="s">
        <v>14</v>
      </c>
      <c r="C14" s="20">
        <v>1.8</v>
      </c>
      <c r="D14" s="20">
        <v>2</v>
      </c>
      <c r="E14" s="7"/>
      <c r="F14" s="21" t="s">
        <v>36</v>
      </c>
      <c r="G14" s="22">
        <f>G6-G7</f>
        <v>5</v>
      </c>
      <c r="H14" s="7"/>
      <c r="I14" s="9" t="s">
        <v>14</v>
      </c>
      <c r="J14" s="13">
        <f t="shared" si="0"/>
        <v>1.8</v>
      </c>
      <c r="K14" s="13">
        <f t="shared" si="1"/>
        <v>2</v>
      </c>
      <c r="L14" s="14">
        <f t="shared" si="2"/>
        <v>54</v>
      </c>
      <c r="M14" s="13">
        <f t="shared" si="3"/>
        <v>7.8</v>
      </c>
      <c r="N14" s="13">
        <f t="shared" si="4"/>
        <v>4.2</v>
      </c>
      <c r="O14" s="18">
        <f t="shared" si="7"/>
        <v>0.65</v>
      </c>
      <c r="P14" s="13">
        <f t="shared" si="5"/>
        <v>21</v>
      </c>
      <c r="Q14" s="13">
        <f>M14*G$14</f>
        <v>39</v>
      </c>
      <c r="R14" s="13">
        <f t="shared" si="6"/>
        <v>-18</v>
      </c>
      <c r="S14" s="8"/>
      <c r="T14" s="5"/>
      <c r="U14" s="5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3"/>
      <c r="B15" s="9" t="s">
        <v>28</v>
      </c>
      <c r="C15" s="20">
        <v>2.7</v>
      </c>
      <c r="D15" s="20">
        <v>2.7</v>
      </c>
      <c r="E15" s="7"/>
      <c r="F15" s="7"/>
      <c r="G15" s="7"/>
      <c r="H15" s="7"/>
      <c r="I15" s="9" t="s">
        <v>28</v>
      </c>
      <c r="J15" s="13">
        <f t="shared" si="0"/>
        <v>2.7</v>
      </c>
      <c r="K15" s="13">
        <f t="shared" si="1"/>
        <v>2.7</v>
      </c>
      <c r="L15" s="14">
        <f t="shared" si="2"/>
        <v>60</v>
      </c>
      <c r="M15" s="13">
        <f t="shared" si="3"/>
        <v>10.8</v>
      </c>
      <c r="N15" s="13">
        <f t="shared" si="4"/>
        <v>5.4000000000000012</v>
      </c>
      <c r="O15" s="18">
        <f t="shared" si="7"/>
        <v>0.66666666666666663</v>
      </c>
      <c r="P15" s="13">
        <f t="shared" si="5"/>
        <v>27.000000000000007</v>
      </c>
      <c r="Q15" s="13">
        <f>M15*G$14</f>
        <v>54</v>
      </c>
      <c r="R15" s="13">
        <f t="shared" si="6"/>
        <v>-26.999999999999993</v>
      </c>
      <c r="S15" s="8"/>
      <c r="T15" s="5"/>
      <c r="U15" s="5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A16" s="3"/>
      <c r="B16" s="9" t="s">
        <v>8</v>
      </c>
      <c r="C16" s="20">
        <v>1.2</v>
      </c>
      <c r="D16" s="20">
        <v>1.2</v>
      </c>
      <c r="E16" s="7"/>
      <c r="F16" s="7"/>
      <c r="G16" s="7"/>
      <c r="H16" s="7"/>
      <c r="I16" s="9" t="s">
        <v>8</v>
      </c>
      <c r="J16" s="13">
        <f t="shared" si="0"/>
        <v>1.2</v>
      </c>
      <c r="K16" s="13">
        <f t="shared" si="1"/>
        <v>1.2</v>
      </c>
      <c r="L16" s="14">
        <f t="shared" si="2"/>
        <v>60</v>
      </c>
      <c r="M16" s="13">
        <f t="shared" si="3"/>
        <v>4.8</v>
      </c>
      <c r="N16" s="13">
        <f t="shared" si="4"/>
        <v>2.3999999999999995</v>
      </c>
      <c r="O16" s="18">
        <f t="shared" si="7"/>
        <v>0.66666666666666674</v>
      </c>
      <c r="P16" s="13">
        <f t="shared" si="5"/>
        <v>11.999999999999996</v>
      </c>
      <c r="Q16" s="13">
        <f>M16*G$14</f>
        <v>24</v>
      </c>
      <c r="R16" s="13">
        <f t="shared" si="6"/>
        <v>-12.000000000000004</v>
      </c>
      <c r="S16" s="8"/>
      <c r="T16" s="5"/>
      <c r="U16" s="5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x14ac:dyDescent="0.25">
      <c r="A17" s="3"/>
      <c r="B17" s="9" t="s">
        <v>18</v>
      </c>
      <c r="C17" s="20">
        <v>1.6</v>
      </c>
      <c r="D17" s="20">
        <v>1.5</v>
      </c>
      <c r="E17" s="7"/>
      <c r="F17" s="7"/>
      <c r="G17" s="7"/>
      <c r="H17" s="7"/>
      <c r="I17" s="9" t="s">
        <v>18</v>
      </c>
      <c r="J17" s="13">
        <f t="shared" si="0"/>
        <v>1.6</v>
      </c>
      <c r="K17" s="13">
        <f t="shared" si="1"/>
        <v>1.5</v>
      </c>
      <c r="L17" s="14">
        <f t="shared" si="2"/>
        <v>64</v>
      </c>
      <c r="M17" s="13">
        <f t="shared" si="3"/>
        <v>6.1</v>
      </c>
      <c r="N17" s="13">
        <f t="shared" si="4"/>
        <v>2.9</v>
      </c>
      <c r="O17" s="18">
        <f t="shared" si="7"/>
        <v>0.6777777777777777</v>
      </c>
      <c r="P17" s="13">
        <f t="shared" si="5"/>
        <v>14.5</v>
      </c>
      <c r="Q17" s="13">
        <f>M17*G$14</f>
        <v>30.5</v>
      </c>
      <c r="R17" s="13">
        <f t="shared" si="6"/>
        <v>-16</v>
      </c>
      <c r="S17" s="8"/>
      <c r="T17" s="5"/>
      <c r="U17" s="5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x14ac:dyDescent="0.25">
      <c r="A18" s="3"/>
      <c r="B18" s="9" t="s">
        <v>4</v>
      </c>
      <c r="C18" s="20">
        <v>1.4</v>
      </c>
      <c r="D18" s="20">
        <v>1.2</v>
      </c>
      <c r="E18" s="7"/>
      <c r="F18" s="7"/>
      <c r="G18" s="7"/>
      <c r="H18" s="7"/>
      <c r="I18" s="9" t="s">
        <v>4</v>
      </c>
      <c r="J18" s="13">
        <f t="shared" si="0"/>
        <v>1.4</v>
      </c>
      <c r="K18" s="13">
        <f t="shared" si="1"/>
        <v>1.2</v>
      </c>
      <c r="L18" s="14">
        <f t="shared" si="2"/>
        <v>70</v>
      </c>
      <c r="M18" s="13">
        <f t="shared" si="3"/>
        <v>5</v>
      </c>
      <c r="N18" s="13">
        <f t="shared" si="4"/>
        <v>2.1999999999999997</v>
      </c>
      <c r="O18" s="18">
        <f t="shared" si="7"/>
        <v>0.69444444444444453</v>
      </c>
      <c r="P18" s="13">
        <f t="shared" si="5"/>
        <v>10.999999999999998</v>
      </c>
      <c r="Q18" s="13">
        <f>M18*G$14</f>
        <v>25</v>
      </c>
      <c r="R18" s="13">
        <f t="shared" si="6"/>
        <v>-14.000000000000002</v>
      </c>
      <c r="S18" s="8"/>
      <c r="T18" s="5"/>
      <c r="U18" s="5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x14ac:dyDescent="0.25">
      <c r="A19" s="3"/>
      <c r="B19" s="9" t="s">
        <v>2</v>
      </c>
      <c r="C19" s="20">
        <v>2</v>
      </c>
      <c r="D19" s="20">
        <v>1.7</v>
      </c>
      <c r="E19" s="7"/>
      <c r="F19" s="7"/>
      <c r="G19" s="7"/>
      <c r="H19" s="7"/>
      <c r="I19" s="9" t="s">
        <v>2</v>
      </c>
      <c r="J19" s="13">
        <f t="shared" si="0"/>
        <v>2</v>
      </c>
      <c r="K19" s="13">
        <f t="shared" si="1"/>
        <v>1.7</v>
      </c>
      <c r="L19" s="14">
        <f t="shared" si="2"/>
        <v>70.588235294117652</v>
      </c>
      <c r="M19" s="13">
        <f t="shared" si="3"/>
        <v>7.1</v>
      </c>
      <c r="N19" s="13">
        <f t="shared" si="4"/>
        <v>3.0999999999999996</v>
      </c>
      <c r="O19" s="18">
        <f t="shared" si="7"/>
        <v>0.69607843137254899</v>
      </c>
      <c r="P19" s="13">
        <f t="shared" si="5"/>
        <v>15.499999999999998</v>
      </c>
      <c r="Q19" s="13">
        <f>M19*G$14</f>
        <v>35.5</v>
      </c>
      <c r="R19" s="13">
        <f t="shared" si="6"/>
        <v>-20</v>
      </c>
      <c r="S19" s="8"/>
      <c r="T19" s="5"/>
      <c r="U19" s="5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x14ac:dyDescent="0.25">
      <c r="A20" s="3"/>
      <c r="B20" s="9" t="s">
        <v>29</v>
      </c>
      <c r="C20" s="20">
        <v>5</v>
      </c>
      <c r="D20" s="20">
        <v>4.2</v>
      </c>
      <c r="E20" s="7"/>
      <c r="F20" s="7"/>
      <c r="G20" s="7"/>
      <c r="H20" s="7"/>
      <c r="I20" s="9" t="s">
        <v>29</v>
      </c>
      <c r="J20" s="13">
        <f t="shared" si="0"/>
        <v>5</v>
      </c>
      <c r="K20" s="13">
        <f t="shared" si="1"/>
        <v>4.2</v>
      </c>
      <c r="L20" s="14">
        <f t="shared" si="2"/>
        <v>71.428571428571431</v>
      </c>
      <c r="M20" s="13">
        <f t="shared" si="3"/>
        <v>17.600000000000001</v>
      </c>
      <c r="N20" s="13">
        <f t="shared" si="4"/>
        <v>7.6000000000000014</v>
      </c>
      <c r="O20" s="18">
        <f t="shared" si="7"/>
        <v>0.69841269841269837</v>
      </c>
      <c r="P20" s="13">
        <f t="shared" si="5"/>
        <v>38.000000000000007</v>
      </c>
      <c r="Q20" s="13">
        <f>M20*G$14</f>
        <v>88</v>
      </c>
      <c r="R20" s="13">
        <f t="shared" si="6"/>
        <v>-49.999999999999993</v>
      </c>
      <c r="S20" s="8"/>
      <c r="T20" s="4"/>
      <c r="U20" s="5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5">
      <c r="A21" s="3"/>
      <c r="B21" s="9" t="s">
        <v>32</v>
      </c>
      <c r="C21" s="20">
        <v>1.2</v>
      </c>
      <c r="D21" s="20">
        <v>1</v>
      </c>
      <c r="E21" s="7"/>
      <c r="F21" s="7"/>
      <c r="G21" s="7"/>
      <c r="H21" s="7"/>
      <c r="I21" s="9" t="s">
        <v>32</v>
      </c>
      <c r="J21" s="13">
        <f t="shared" si="0"/>
        <v>1.2</v>
      </c>
      <c r="K21" s="13">
        <f t="shared" si="1"/>
        <v>1</v>
      </c>
      <c r="L21" s="14">
        <f t="shared" si="2"/>
        <v>72</v>
      </c>
      <c r="M21" s="13">
        <f t="shared" si="3"/>
        <v>4.2</v>
      </c>
      <c r="N21" s="13">
        <f t="shared" si="4"/>
        <v>1.8</v>
      </c>
      <c r="O21" s="18">
        <f t="shared" si="7"/>
        <v>0.70000000000000007</v>
      </c>
      <c r="P21" s="13">
        <f t="shared" si="5"/>
        <v>9</v>
      </c>
      <c r="Q21" s="13">
        <f>M21*G$14</f>
        <v>21</v>
      </c>
      <c r="R21" s="13">
        <f t="shared" si="6"/>
        <v>-12</v>
      </c>
      <c r="S21" s="7"/>
      <c r="T21" s="4"/>
      <c r="U21" s="5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x14ac:dyDescent="0.25">
      <c r="A22" s="3"/>
      <c r="B22" s="9" t="s">
        <v>9</v>
      </c>
      <c r="C22" s="20">
        <v>1.2</v>
      </c>
      <c r="D22" s="20">
        <v>1</v>
      </c>
      <c r="E22" s="7"/>
      <c r="F22" s="7"/>
      <c r="G22" s="7"/>
      <c r="H22" s="7"/>
      <c r="I22" s="9" t="s">
        <v>9</v>
      </c>
      <c r="J22" s="13">
        <f t="shared" si="0"/>
        <v>1.2</v>
      </c>
      <c r="K22" s="13">
        <f t="shared" si="1"/>
        <v>1</v>
      </c>
      <c r="L22" s="14">
        <f t="shared" si="2"/>
        <v>72</v>
      </c>
      <c r="M22" s="13">
        <f t="shared" si="3"/>
        <v>4.2</v>
      </c>
      <c r="N22" s="13">
        <f t="shared" si="4"/>
        <v>1.8</v>
      </c>
      <c r="O22" s="18">
        <f t="shared" si="7"/>
        <v>0.70000000000000007</v>
      </c>
      <c r="P22" s="13">
        <f t="shared" si="5"/>
        <v>9</v>
      </c>
      <c r="Q22" s="13">
        <f>M22*G$14</f>
        <v>21</v>
      </c>
      <c r="R22" s="13">
        <f t="shared" si="6"/>
        <v>-12</v>
      </c>
      <c r="S22" s="7"/>
      <c r="T22" s="4"/>
      <c r="U22" s="5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x14ac:dyDescent="0.25">
      <c r="A23" s="3"/>
      <c r="B23" s="9" t="s">
        <v>15</v>
      </c>
      <c r="C23" s="20">
        <v>3</v>
      </c>
      <c r="D23" s="20">
        <v>2.5</v>
      </c>
      <c r="E23" s="7"/>
      <c r="F23" s="7"/>
      <c r="G23" s="7"/>
      <c r="H23" s="7"/>
      <c r="I23" s="9" t="s">
        <v>15</v>
      </c>
      <c r="J23" s="13">
        <f t="shared" si="0"/>
        <v>3</v>
      </c>
      <c r="K23" s="13">
        <f t="shared" si="1"/>
        <v>2.5</v>
      </c>
      <c r="L23" s="14">
        <f t="shared" si="2"/>
        <v>72</v>
      </c>
      <c r="M23" s="13">
        <f t="shared" si="3"/>
        <v>10.5</v>
      </c>
      <c r="N23" s="13">
        <f t="shared" si="4"/>
        <v>4.5</v>
      </c>
      <c r="O23" s="18">
        <f t="shared" si="7"/>
        <v>0.7</v>
      </c>
      <c r="P23" s="13">
        <f t="shared" si="5"/>
        <v>22.5</v>
      </c>
      <c r="Q23" s="13">
        <f>M23*G$14</f>
        <v>52.5</v>
      </c>
      <c r="R23" s="13">
        <f t="shared" si="6"/>
        <v>-30</v>
      </c>
      <c r="S23" s="7"/>
      <c r="T23" s="4"/>
      <c r="U23" s="5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x14ac:dyDescent="0.25">
      <c r="A24" s="3"/>
      <c r="B24" s="9" t="s">
        <v>23</v>
      </c>
      <c r="C24" s="20">
        <v>1.7</v>
      </c>
      <c r="D24" s="20">
        <v>1.4</v>
      </c>
      <c r="E24" s="7"/>
      <c r="F24" s="7"/>
      <c r="G24" s="7"/>
      <c r="H24" s="7"/>
      <c r="I24" s="9" t="s">
        <v>23</v>
      </c>
      <c r="J24" s="13">
        <f t="shared" si="0"/>
        <v>1.7</v>
      </c>
      <c r="K24" s="13">
        <f t="shared" si="1"/>
        <v>1.4</v>
      </c>
      <c r="L24" s="14">
        <f t="shared" si="2"/>
        <v>72.857142857142861</v>
      </c>
      <c r="M24" s="13">
        <f t="shared" si="3"/>
        <v>5.8999999999999995</v>
      </c>
      <c r="N24" s="13">
        <f t="shared" si="4"/>
        <v>2.4999999999999991</v>
      </c>
      <c r="O24" s="18">
        <f t="shared" si="7"/>
        <v>0.70238095238095244</v>
      </c>
      <c r="P24" s="13">
        <f t="shared" si="5"/>
        <v>12.499999999999996</v>
      </c>
      <c r="Q24" s="13">
        <f>M24*G$14</f>
        <v>29.499999999999996</v>
      </c>
      <c r="R24" s="13">
        <f t="shared" si="6"/>
        <v>-17</v>
      </c>
      <c r="S24" s="15"/>
      <c r="T24" s="4"/>
      <c r="U24" s="5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5">
      <c r="A25" s="3"/>
      <c r="B25" s="9" t="s">
        <v>24</v>
      </c>
      <c r="C25" s="20">
        <v>1.5</v>
      </c>
      <c r="D25" s="20">
        <v>1.2</v>
      </c>
      <c r="E25" s="7"/>
      <c r="F25" s="7"/>
      <c r="G25" s="7"/>
      <c r="H25" s="7"/>
      <c r="I25" s="9" t="s">
        <v>24</v>
      </c>
      <c r="J25" s="13">
        <f t="shared" si="0"/>
        <v>1.5</v>
      </c>
      <c r="K25" s="13">
        <f t="shared" si="1"/>
        <v>1.2</v>
      </c>
      <c r="L25" s="14">
        <f t="shared" si="2"/>
        <v>75</v>
      </c>
      <c r="M25" s="13">
        <f t="shared" si="3"/>
        <v>5.0999999999999996</v>
      </c>
      <c r="N25" s="13">
        <f t="shared" si="4"/>
        <v>2.0999999999999996</v>
      </c>
      <c r="O25" s="18">
        <f t="shared" si="7"/>
        <v>0.70833333333333337</v>
      </c>
      <c r="P25" s="13">
        <f t="shared" si="5"/>
        <v>10.499999999999998</v>
      </c>
      <c r="Q25" s="13">
        <f>M25*G$14</f>
        <v>25.5</v>
      </c>
      <c r="R25" s="13">
        <f t="shared" si="6"/>
        <v>-15.000000000000002</v>
      </c>
      <c r="S25" s="7"/>
      <c r="T25" s="4"/>
      <c r="U25" s="5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x14ac:dyDescent="0.25">
      <c r="A26" s="3"/>
      <c r="B26" s="9" t="s">
        <v>30</v>
      </c>
      <c r="C26" s="20">
        <v>2.2999999999999998</v>
      </c>
      <c r="D26" s="20">
        <v>1.7</v>
      </c>
      <c r="E26" s="7"/>
      <c r="F26" s="7"/>
      <c r="G26" s="7"/>
      <c r="H26" s="7"/>
      <c r="I26" s="9" t="s">
        <v>30</v>
      </c>
      <c r="J26" s="13">
        <f t="shared" si="0"/>
        <v>2.2999999999999998</v>
      </c>
      <c r="K26" s="13">
        <f t="shared" si="1"/>
        <v>1.7</v>
      </c>
      <c r="L26" s="14">
        <f t="shared" si="2"/>
        <v>81.17647058823529</v>
      </c>
      <c r="M26" s="13">
        <f t="shared" si="3"/>
        <v>7.3999999999999995</v>
      </c>
      <c r="N26" s="13">
        <f t="shared" si="4"/>
        <v>2.8</v>
      </c>
      <c r="O26" s="18">
        <f t="shared" si="7"/>
        <v>0.72549019607843135</v>
      </c>
      <c r="P26" s="13">
        <f t="shared" si="5"/>
        <v>14</v>
      </c>
      <c r="Q26" s="13">
        <f>M26*G$14</f>
        <v>37</v>
      </c>
      <c r="R26" s="13">
        <f t="shared" si="6"/>
        <v>-23</v>
      </c>
      <c r="S26" s="15"/>
      <c r="T26" s="4"/>
      <c r="U26" s="5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x14ac:dyDescent="0.25">
      <c r="A27" s="3"/>
      <c r="B27" s="9" t="s">
        <v>1</v>
      </c>
      <c r="C27" s="20">
        <v>1.7</v>
      </c>
      <c r="D27" s="20">
        <v>1.2</v>
      </c>
      <c r="E27" s="7"/>
      <c r="F27" s="7"/>
      <c r="G27" s="7"/>
      <c r="H27" s="7"/>
      <c r="I27" s="9" t="s">
        <v>1</v>
      </c>
      <c r="J27" s="13">
        <f t="shared" si="0"/>
        <v>1.7</v>
      </c>
      <c r="K27" s="13">
        <f t="shared" si="1"/>
        <v>1.2</v>
      </c>
      <c r="L27" s="14">
        <f t="shared" si="2"/>
        <v>85</v>
      </c>
      <c r="M27" s="13">
        <f t="shared" si="3"/>
        <v>5.3</v>
      </c>
      <c r="N27" s="13">
        <f t="shared" si="4"/>
        <v>1.8999999999999997</v>
      </c>
      <c r="O27" s="18">
        <f t="shared" si="7"/>
        <v>0.73611111111111116</v>
      </c>
      <c r="P27" s="13">
        <f t="shared" si="5"/>
        <v>9.4999999999999982</v>
      </c>
      <c r="Q27" s="13">
        <f>M27*G$14</f>
        <v>26.5</v>
      </c>
      <c r="R27" s="13">
        <f t="shared" si="6"/>
        <v>-17</v>
      </c>
      <c r="S27" s="15"/>
      <c r="T27" s="4"/>
      <c r="U27" s="5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x14ac:dyDescent="0.25">
      <c r="A28" s="3"/>
      <c r="B28" s="9" t="s">
        <v>3</v>
      </c>
      <c r="C28" s="20">
        <v>2</v>
      </c>
      <c r="D28" s="20">
        <v>1.4</v>
      </c>
      <c r="E28" s="7"/>
      <c r="F28" s="7"/>
      <c r="G28" s="7"/>
      <c r="H28" s="7"/>
      <c r="I28" s="9" t="s">
        <v>3</v>
      </c>
      <c r="J28" s="13">
        <f t="shared" si="0"/>
        <v>2</v>
      </c>
      <c r="K28" s="13">
        <f t="shared" si="1"/>
        <v>1.4</v>
      </c>
      <c r="L28" s="14">
        <f t="shared" si="2"/>
        <v>85.714285714285722</v>
      </c>
      <c r="M28" s="13">
        <f t="shared" si="3"/>
        <v>6.1999999999999993</v>
      </c>
      <c r="N28" s="13">
        <f t="shared" si="4"/>
        <v>2.1999999999999993</v>
      </c>
      <c r="O28" s="18">
        <f t="shared" si="7"/>
        <v>0.73809523809523814</v>
      </c>
      <c r="P28" s="13">
        <f t="shared" si="5"/>
        <v>10.999999999999996</v>
      </c>
      <c r="Q28" s="13">
        <f>M28*G$14</f>
        <v>30.999999999999996</v>
      </c>
      <c r="R28" s="13">
        <f t="shared" si="6"/>
        <v>-20</v>
      </c>
      <c r="S28" s="15"/>
      <c r="T28" s="4"/>
      <c r="U28" s="5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x14ac:dyDescent="0.25">
      <c r="A29" s="3"/>
      <c r="B29" s="9" t="s">
        <v>16</v>
      </c>
      <c r="C29" s="20">
        <v>2.2999999999999998</v>
      </c>
      <c r="D29" s="20">
        <v>1.5</v>
      </c>
      <c r="E29" s="7"/>
      <c r="F29" s="7"/>
      <c r="G29" s="7"/>
      <c r="H29" s="7"/>
      <c r="I29" s="9" t="s">
        <v>16</v>
      </c>
      <c r="J29" s="13">
        <f t="shared" si="0"/>
        <v>2.2999999999999998</v>
      </c>
      <c r="K29" s="13">
        <f t="shared" si="1"/>
        <v>1.5</v>
      </c>
      <c r="L29" s="14">
        <f t="shared" si="2"/>
        <v>92</v>
      </c>
      <c r="M29" s="13">
        <f t="shared" si="3"/>
        <v>6.8</v>
      </c>
      <c r="N29" s="13">
        <f t="shared" si="4"/>
        <v>2.2000000000000002</v>
      </c>
      <c r="O29" s="18">
        <f t="shared" si="7"/>
        <v>0.75555555555555554</v>
      </c>
      <c r="P29" s="13">
        <f t="shared" si="5"/>
        <v>11</v>
      </c>
      <c r="Q29" s="13">
        <f>M29*G$14</f>
        <v>34</v>
      </c>
      <c r="R29" s="13">
        <f t="shared" si="6"/>
        <v>-23</v>
      </c>
      <c r="S29" s="17"/>
      <c r="T29" s="4"/>
      <c r="U29" s="5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x14ac:dyDescent="0.25">
      <c r="A30" s="3"/>
      <c r="B30" s="9" t="s">
        <v>17</v>
      </c>
      <c r="C30" s="20">
        <v>2</v>
      </c>
      <c r="D30" s="20">
        <v>1.2</v>
      </c>
      <c r="E30" s="7"/>
      <c r="F30" s="7"/>
      <c r="G30" s="7"/>
      <c r="H30" s="7"/>
      <c r="I30" s="9" t="s">
        <v>17</v>
      </c>
      <c r="J30" s="13">
        <f t="shared" si="0"/>
        <v>2</v>
      </c>
      <c r="K30" s="13">
        <f t="shared" si="1"/>
        <v>1.2</v>
      </c>
      <c r="L30" s="14">
        <f t="shared" si="2"/>
        <v>100</v>
      </c>
      <c r="M30" s="13">
        <f t="shared" si="3"/>
        <v>5.6</v>
      </c>
      <c r="N30" s="13">
        <f t="shared" si="4"/>
        <v>1.5999999999999996</v>
      </c>
      <c r="O30" s="18">
        <f t="shared" si="7"/>
        <v>0.77777777777777779</v>
      </c>
      <c r="P30" s="13">
        <f t="shared" si="5"/>
        <v>7.9999999999999982</v>
      </c>
      <c r="Q30" s="13">
        <f>M30*G$14</f>
        <v>28</v>
      </c>
      <c r="R30" s="13">
        <f t="shared" si="6"/>
        <v>-20</v>
      </c>
      <c r="S30" s="8"/>
      <c r="T30" s="4"/>
      <c r="U30" s="5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x14ac:dyDescent="0.25">
      <c r="A31" s="3"/>
      <c r="B31" s="9" t="s">
        <v>0</v>
      </c>
      <c r="C31" s="20">
        <v>1.8</v>
      </c>
      <c r="D31" s="20">
        <v>1</v>
      </c>
      <c r="E31" s="7"/>
      <c r="F31" s="7"/>
      <c r="G31" s="7"/>
      <c r="H31" s="7"/>
      <c r="I31" s="9" t="s">
        <v>0</v>
      </c>
      <c r="J31" s="13">
        <f t="shared" si="0"/>
        <v>1.8</v>
      </c>
      <c r="K31" s="13">
        <f t="shared" si="1"/>
        <v>1</v>
      </c>
      <c r="L31" s="14">
        <f t="shared" si="2"/>
        <v>108</v>
      </c>
      <c r="M31" s="13">
        <f t="shared" si="3"/>
        <v>4.8</v>
      </c>
      <c r="N31" s="13">
        <f t="shared" si="4"/>
        <v>1.2</v>
      </c>
      <c r="O31" s="18">
        <f t="shared" si="7"/>
        <v>0.79999999999999993</v>
      </c>
      <c r="P31" s="13">
        <f t="shared" si="5"/>
        <v>6</v>
      </c>
      <c r="Q31" s="13">
        <f>M31*G$14</f>
        <v>24</v>
      </c>
      <c r="R31" s="13">
        <f t="shared" si="6"/>
        <v>-18</v>
      </c>
      <c r="S31" s="8"/>
      <c r="T31" s="4"/>
      <c r="U31" s="5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x14ac:dyDescent="0.25">
      <c r="A32" s="3"/>
      <c r="B32" s="9" t="s">
        <v>12</v>
      </c>
      <c r="C32" s="20">
        <v>3</v>
      </c>
      <c r="D32" s="20">
        <v>1.3</v>
      </c>
      <c r="E32" s="7"/>
      <c r="F32" s="7"/>
      <c r="G32" s="7"/>
      <c r="H32" s="7"/>
      <c r="I32" s="9" t="s">
        <v>12</v>
      </c>
      <c r="J32" s="13">
        <f t="shared" si="0"/>
        <v>3</v>
      </c>
      <c r="K32" s="13">
        <f t="shared" si="1"/>
        <v>1.3</v>
      </c>
      <c r="L32" s="14">
        <f t="shared" si="2"/>
        <v>138.46153846153845</v>
      </c>
      <c r="M32" s="13">
        <f t="shared" si="3"/>
        <v>6.9</v>
      </c>
      <c r="N32" s="13">
        <f t="shared" si="4"/>
        <v>0.90000000000000036</v>
      </c>
      <c r="O32" s="18">
        <f t="shared" si="7"/>
        <v>0.88461538461538458</v>
      </c>
      <c r="P32" s="13">
        <f t="shared" si="5"/>
        <v>4.5000000000000018</v>
      </c>
      <c r="Q32" s="13">
        <f>M32*G$14</f>
        <v>34.5</v>
      </c>
      <c r="R32" s="13">
        <f t="shared" si="6"/>
        <v>-30</v>
      </c>
      <c r="S32" s="8"/>
      <c r="T32" s="4"/>
      <c r="U32" s="5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39" x14ac:dyDescent="0.25">
      <c r="A33" s="3"/>
      <c r="B33" s="3"/>
      <c r="C33" s="3"/>
      <c r="D33" s="3"/>
      <c r="E33" s="3"/>
      <c r="F33" s="3"/>
      <c r="G33" s="3"/>
      <c r="H33" s="3"/>
      <c r="I33" s="3"/>
      <c r="J33" s="7"/>
      <c r="K33" s="7"/>
      <c r="L33" s="7"/>
      <c r="M33" s="7"/>
      <c r="N33" s="8"/>
      <c r="O33" s="6"/>
      <c r="P33" s="7"/>
      <c r="Q33" s="7"/>
      <c r="R33" s="7"/>
      <c r="S33" s="8"/>
      <c r="T33" s="4"/>
      <c r="U33" s="5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39" x14ac:dyDescent="0.25">
      <c r="A34" s="3"/>
      <c r="B34" s="3"/>
      <c r="C34" s="3"/>
      <c r="D34" s="3"/>
      <c r="E34" s="3"/>
      <c r="F34" s="3"/>
      <c r="G34" s="3"/>
      <c r="H34" s="3"/>
      <c r="I34" s="3"/>
      <c r="J34" s="7"/>
      <c r="K34" s="7"/>
      <c r="L34" s="7"/>
      <c r="M34" s="16"/>
      <c r="N34" s="16"/>
      <c r="O34" s="6"/>
      <c r="P34" s="7"/>
      <c r="Q34" s="7"/>
      <c r="R34" s="7"/>
      <c r="S34" s="8"/>
      <c r="T34" s="4"/>
      <c r="U34" s="5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39" x14ac:dyDescent="0.25">
      <c r="A35" s="3"/>
      <c r="B35" s="3"/>
      <c r="C35" s="3"/>
      <c r="D35" s="3"/>
      <c r="E35" s="3"/>
      <c r="F35" s="3"/>
      <c r="G35" s="3"/>
      <c r="H35" s="3"/>
      <c r="I35" s="3"/>
      <c r="J35" s="7"/>
      <c r="K35" s="7"/>
      <c r="L35" s="7"/>
      <c r="M35" s="7"/>
      <c r="N35" s="8"/>
      <c r="O35" s="6"/>
      <c r="P35" s="7"/>
      <c r="Q35" s="7"/>
      <c r="R35" s="7"/>
      <c r="S35" s="8"/>
      <c r="T35" s="4"/>
      <c r="U35" s="5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39" x14ac:dyDescent="0.25">
      <c r="A36" s="3"/>
      <c r="B36" s="3"/>
      <c r="C36" s="3"/>
      <c r="D36" s="3"/>
      <c r="E36" s="3"/>
      <c r="F36" s="3"/>
      <c r="G36" s="3"/>
      <c r="H36" s="3"/>
      <c r="I36" s="3"/>
      <c r="J36" s="7"/>
      <c r="K36" s="7"/>
      <c r="L36" s="7"/>
      <c r="M36" s="7"/>
      <c r="N36" s="8"/>
      <c r="O36" s="6"/>
      <c r="P36" s="7"/>
      <c r="Q36" s="7"/>
      <c r="R36" s="7"/>
      <c r="S36" s="8"/>
      <c r="T36" s="4"/>
      <c r="U36" s="5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39" x14ac:dyDescent="0.25">
      <c r="A37" s="3"/>
      <c r="B37" s="3"/>
      <c r="C37" s="3"/>
      <c r="D37" s="3"/>
      <c r="E37" s="3"/>
      <c r="F37" s="3"/>
      <c r="G37" s="3"/>
      <c r="H37" s="3"/>
      <c r="I37" s="3"/>
      <c r="J37" s="7"/>
      <c r="K37" s="7"/>
      <c r="L37" s="7"/>
      <c r="M37" s="7"/>
      <c r="N37" s="8"/>
      <c r="O37" s="6"/>
      <c r="P37" s="7"/>
      <c r="Q37" s="7"/>
      <c r="R37" s="7"/>
      <c r="S37" s="8"/>
      <c r="T37" s="4"/>
      <c r="U37" s="5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39" x14ac:dyDescent="0.25">
      <c r="A38" s="3"/>
      <c r="B38" s="3"/>
      <c r="C38" s="3"/>
      <c r="D38" s="3"/>
      <c r="E38" s="3"/>
      <c r="F38" s="3"/>
      <c r="G38" s="3"/>
      <c r="H38" s="3"/>
      <c r="I38" s="3"/>
      <c r="J38" s="7"/>
      <c r="K38" s="7"/>
      <c r="L38" s="7"/>
      <c r="M38" s="7"/>
      <c r="N38" s="8"/>
      <c r="O38" s="6"/>
      <c r="P38" s="7"/>
      <c r="Q38" s="7"/>
      <c r="R38" s="7"/>
      <c r="S38" s="8"/>
      <c r="T38" s="4"/>
      <c r="U38" s="5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39" x14ac:dyDescent="0.25">
      <c r="K39"/>
      <c r="L39"/>
      <c r="M39"/>
      <c r="N39"/>
      <c r="S39"/>
      <c r="T39"/>
      <c r="U39"/>
    </row>
    <row r="40" spans="1:39" x14ac:dyDescent="0.25">
      <c r="K40"/>
      <c r="L40"/>
      <c r="M40"/>
      <c r="N40"/>
      <c r="S40"/>
      <c r="T40"/>
      <c r="U40"/>
    </row>
    <row r="41" spans="1:39" x14ac:dyDescent="0.25">
      <c r="K41"/>
      <c r="L41"/>
      <c r="M41"/>
      <c r="N41"/>
      <c r="S41"/>
      <c r="T41"/>
      <c r="U41"/>
    </row>
    <row r="42" spans="1:39" x14ac:dyDescent="0.25">
      <c r="K42"/>
      <c r="L42"/>
      <c r="M42"/>
      <c r="N42"/>
      <c r="S42"/>
      <c r="T42"/>
      <c r="U42"/>
    </row>
    <row r="43" spans="1:39" x14ac:dyDescent="0.25">
      <c r="K43"/>
      <c r="L43"/>
      <c r="M43"/>
      <c r="N43"/>
      <c r="S43"/>
      <c r="T43"/>
      <c r="U43"/>
    </row>
    <row r="44" spans="1:39" x14ac:dyDescent="0.25">
      <c r="K44"/>
      <c r="L44"/>
      <c r="M44"/>
      <c r="N44"/>
      <c r="S44"/>
      <c r="T44"/>
      <c r="U44"/>
    </row>
    <row r="45" spans="1:39" x14ac:dyDescent="0.25">
      <c r="K45"/>
      <c r="L45"/>
      <c r="M45"/>
      <c r="N45"/>
      <c r="S45"/>
      <c r="T45"/>
      <c r="U45"/>
    </row>
    <row r="46" spans="1:39" x14ac:dyDescent="0.25">
      <c r="K46"/>
      <c r="L46"/>
      <c r="M46"/>
      <c r="N46"/>
      <c r="S46"/>
      <c r="T46"/>
      <c r="U46"/>
    </row>
    <row r="47" spans="1:39" x14ac:dyDescent="0.25">
      <c r="K47"/>
      <c r="L47"/>
      <c r="M47"/>
      <c r="N47"/>
      <c r="S47"/>
      <c r="T47"/>
      <c r="U47"/>
    </row>
    <row r="48" spans="1:39" x14ac:dyDescent="0.25">
      <c r="K48"/>
      <c r="L48"/>
      <c r="M48"/>
      <c r="N48"/>
      <c r="S48"/>
      <c r="T48"/>
      <c r="U48"/>
    </row>
    <row r="49" spans="11:21" x14ac:dyDescent="0.25">
      <c r="K49"/>
      <c r="L49"/>
      <c r="M49"/>
      <c r="N49"/>
      <c r="S49"/>
      <c r="T49"/>
      <c r="U49"/>
    </row>
    <row r="50" spans="11:21" x14ac:dyDescent="0.25">
      <c r="K50"/>
      <c r="L50"/>
      <c r="M50"/>
      <c r="N50"/>
      <c r="S50"/>
      <c r="T50"/>
      <c r="U50"/>
    </row>
    <row r="51" spans="11:21" x14ac:dyDescent="0.25">
      <c r="K51"/>
      <c r="L51"/>
      <c r="M51"/>
      <c r="N51"/>
      <c r="S51"/>
      <c r="T51"/>
      <c r="U51"/>
    </row>
    <row r="52" spans="11:21" x14ac:dyDescent="0.25">
      <c r="K52"/>
      <c r="L52"/>
      <c r="M52"/>
      <c r="N52"/>
      <c r="S52"/>
      <c r="T52"/>
      <c r="U52"/>
    </row>
    <row r="53" spans="11:21" x14ac:dyDescent="0.25">
      <c r="K53"/>
      <c r="L53"/>
      <c r="M53"/>
      <c r="N53"/>
      <c r="S53"/>
      <c r="T53"/>
      <c r="U53"/>
    </row>
    <row r="54" spans="11:21" x14ac:dyDescent="0.25">
      <c r="K54"/>
      <c r="L54"/>
      <c r="M54"/>
      <c r="N54"/>
      <c r="S54"/>
      <c r="T54"/>
      <c r="U54"/>
    </row>
    <row r="55" spans="11:21" x14ac:dyDescent="0.25">
      <c r="K55"/>
      <c r="L55"/>
      <c r="M55"/>
      <c r="N55"/>
      <c r="S55"/>
      <c r="T55"/>
      <c r="U55"/>
    </row>
    <row r="56" spans="11:21" x14ac:dyDescent="0.25">
      <c r="K56"/>
      <c r="L56"/>
      <c r="M56"/>
      <c r="N56"/>
      <c r="S56"/>
      <c r="T56"/>
      <c r="U56"/>
    </row>
    <row r="57" spans="11:21" x14ac:dyDescent="0.25">
      <c r="K57"/>
      <c r="L57"/>
      <c r="M57"/>
      <c r="N57"/>
      <c r="S57"/>
      <c r="T57"/>
      <c r="U57"/>
    </row>
    <row r="58" spans="11:21" x14ac:dyDescent="0.25">
      <c r="K58"/>
      <c r="L58"/>
      <c r="M58"/>
      <c r="N58"/>
      <c r="S58"/>
      <c r="T58"/>
      <c r="U58"/>
    </row>
    <row r="59" spans="11:21" x14ac:dyDescent="0.25">
      <c r="K59"/>
      <c r="L59"/>
      <c r="M59"/>
      <c r="N59"/>
      <c r="S59"/>
      <c r="T59"/>
      <c r="U59"/>
    </row>
    <row r="60" spans="11:21" x14ac:dyDescent="0.25">
      <c r="K60"/>
      <c r="L60"/>
      <c r="M60"/>
      <c r="N60"/>
      <c r="S60"/>
      <c r="T60"/>
      <c r="U60"/>
    </row>
    <row r="61" spans="11:21" x14ac:dyDescent="0.25">
      <c r="K61"/>
      <c r="L61"/>
      <c r="M61"/>
      <c r="N61"/>
      <c r="S61"/>
      <c r="T61"/>
      <c r="U61"/>
    </row>
    <row r="62" spans="11:21" x14ac:dyDescent="0.25">
      <c r="K62"/>
      <c r="L62"/>
      <c r="M62"/>
      <c r="N62"/>
      <c r="S62"/>
      <c r="T62"/>
      <c r="U62"/>
    </row>
    <row r="63" spans="11:21" x14ac:dyDescent="0.25">
      <c r="K63"/>
      <c r="L63"/>
      <c r="M63"/>
      <c r="N63"/>
      <c r="S63"/>
      <c r="T63"/>
      <c r="U63"/>
    </row>
    <row r="64" spans="11:21" x14ac:dyDescent="0.25">
      <c r="K64"/>
      <c r="L64"/>
      <c r="M64"/>
      <c r="N64"/>
      <c r="S64"/>
      <c r="T64"/>
      <c r="U64"/>
    </row>
    <row r="65" spans="11:21" x14ac:dyDescent="0.25">
      <c r="K65"/>
      <c r="L65"/>
      <c r="M65"/>
      <c r="N65"/>
      <c r="S65"/>
      <c r="T65"/>
      <c r="U65"/>
    </row>
    <row r="66" spans="11:21" x14ac:dyDescent="0.25">
      <c r="K66"/>
      <c r="L66"/>
      <c r="M66"/>
      <c r="N66"/>
      <c r="S66"/>
      <c r="T66"/>
      <c r="U66"/>
    </row>
    <row r="67" spans="11:21" x14ac:dyDescent="0.25">
      <c r="K67"/>
      <c r="L67"/>
      <c r="M67"/>
      <c r="N67"/>
      <c r="S67"/>
      <c r="T67"/>
      <c r="U67"/>
    </row>
    <row r="68" spans="11:21" x14ac:dyDescent="0.25">
      <c r="K68"/>
      <c r="L68"/>
      <c r="M68"/>
      <c r="N68"/>
      <c r="S68"/>
      <c r="T68"/>
      <c r="U68"/>
    </row>
    <row r="69" spans="11:21" x14ac:dyDescent="0.25">
      <c r="K69"/>
      <c r="L69"/>
      <c r="M69"/>
      <c r="N69"/>
      <c r="S69"/>
      <c r="T69"/>
      <c r="U69"/>
    </row>
    <row r="70" spans="11:21" x14ac:dyDescent="0.25">
      <c r="K70"/>
      <c r="L70"/>
      <c r="M70"/>
      <c r="N70"/>
      <c r="S70"/>
      <c r="T70"/>
      <c r="U70"/>
    </row>
    <row r="71" spans="11:21" x14ac:dyDescent="0.25">
      <c r="K71"/>
      <c r="L71"/>
      <c r="M71"/>
      <c r="N71"/>
      <c r="S71"/>
      <c r="T71"/>
      <c r="U71"/>
    </row>
    <row r="72" spans="11:21" x14ac:dyDescent="0.25">
      <c r="K72"/>
      <c r="L72"/>
      <c r="M72"/>
      <c r="N72"/>
      <c r="S72"/>
      <c r="T72"/>
      <c r="U72"/>
    </row>
    <row r="73" spans="11:21" x14ac:dyDescent="0.25">
      <c r="K73"/>
      <c r="L73"/>
      <c r="M73"/>
      <c r="N73"/>
      <c r="S73"/>
      <c r="T73"/>
      <c r="U73"/>
    </row>
    <row r="74" spans="11:21" x14ac:dyDescent="0.25">
      <c r="K74"/>
      <c r="L74"/>
      <c r="M74"/>
      <c r="N74"/>
      <c r="S74"/>
      <c r="T74"/>
      <c r="U74"/>
    </row>
    <row r="75" spans="11:21" x14ac:dyDescent="0.25">
      <c r="K75"/>
      <c r="L75"/>
      <c r="M75"/>
      <c r="N75"/>
      <c r="S75"/>
      <c r="T75"/>
      <c r="U75"/>
    </row>
    <row r="76" spans="11:21" x14ac:dyDescent="0.25">
      <c r="K76"/>
      <c r="L76"/>
      <c r="M76"/>
      <c r="N76"/>
      <c r="S76"/>
      <c r="T76"/>
      <c r="U76"/>
    </row>
    <row r="77" spans="11:21" x14ac:dyDescent="0.25">
      <c r="K77"/>
      <c r="L77"/>
      <c r="M77"/>
      <c r="N77"/>
      <c r="S77"/>
      <c r="T77"/>
      <c r="U77"/>
    </row>
    <row r="78" spans="11:21" x14ac:dyDescent="0.25">
      <c r="K78"/>
      <c r="L78"/>
      <c r="M78"/>
      <c r="N78"/>
      <c r="S78"/>
      <c r="T78"/>
      <c r="U78"/>
    </row>
    <row r="79" spans="11:21" x14ac:dyDescent="0.25">
      <c r="K79"/>
      <c r="L79"/>
      <c r="M79"/>
      <c r="N79"/>
      <c r="S79"/>
      <c r="T79"/>
      <c r="U79"/>
    </row>
    <row r="80" spans="11:21" x14ac:dyDescent="0.25">
      <c r="K80"/>
      <c r="L80"/>
      <c r="M80"/>
      <c r="N80"/>
      <c r="S80"/>
      <c r="T80"/>
      <c r="U80"/>
    </row>
    <row r="81" spans="11:21" x14ac:dyDescent="0.25">
      <c r="K81"/>
      <c r="L81"/>
      <c r="M81"/>
      <c r="N81"/>
      <c r="S81"/>
      <c r="T81"/>
      <c r="U81"/>
    </row>
    <row r="82" spans="11:21" x14ac:dyDescent="0.25">
      <c r="K82"/>
      <c r="L82"/>
      <c r="M82"/>
      <c r="N82"/>
      <c r="S82"/>
      <c r="T82"/>
      <c r="U82"/>
    </row>
    <row r="83" spans="11:21" x14ac:dyDescent="0.25">
      <c r="K83"/>
      <c r="L83"/>
      <c r="M83"/>
      <c r="N83"/>
      <c r="S83"/>
      <c r="T83"/>
      <c r="U83"/>
    </row>
    <row r="84" spans="11:21" x14ac:dyDescent="0.25">
      <c r="K84"/>
      <c r="L84"/>
      <c r="M84"/>
      <c r="N84"/>
      <c r="S84"/>
      <c r="T84"/>
      <c r="U84"/>
    </row>
    <row r="85" spans="11:21" x14ac:dyDescent="0.25">
      <c r="K85"/>
      <c r="L85"/>
      <c r="M85"/>
      <c r="N85"/>
      <c r="S85"/>
      <c r="T85"/>
      <c r="U85"/>
    </row>
    <row r="86" spans="11:21" x14ac:dyDescent="0.25">
      <c r="K86"/>
      <c r="L86"/>
      <c r="M86"/>
      <c r="N86"/>
      <c r="S86"/>
      <c r="T86"/>
      <c r="U86"/>
    </row>
    <row r="87" spans="11:21" x14ac:dyDescent="0.25">
      <c r="K87"/>
      <c r="L87"/>
      <c r="M87"/>
      <c r="N87"/>
      <c r="S87"/>
      <c r="T87"/>
      <c r="U87"/>
    </row>
    <row r="88" spans="11:21" x14ac:dyDescent="0.25">
      <c r="K88"/>
      <c r="L88"/>
      <c r="M88"/>
      <c r="N88"/>
      <c r="S88"/>
      <c r="T88"/>
      <c r="U88"/>
    </row>
    <row r="89" spans="11:21" x14ac:dyDescent="0.25">
      <c r="K89"/>
      <c r="L89"/>
      <c r="M89"/>
      <c r="N89"/>
      <c r="S89"/>
      <c r="T89"/>
      <c r="U89"/>
    </row>
    <row r="90" spans="11:21" x14ac:dyDescent="0.25">
      <c r="K90"/>
      <c r="L90"/>
      <c r="M90"/>
      <c r="N90"/>
      <c r="S90"/>
      <c r="T90"/>
      <c r="U90"/>
    </row>
    <row r="91" spans="11:21" x14ac:dyDescent="0.25">
      <c r="K91"/>
      <c r="L91"/>
      <c r="M91"/>
      <c r="N91"/>
      <c r="S91"/>
      <c r="T91"/>
      <c r="U91"/>
    </row>
    <row r="92" spans="11:21" x14ac:dyDescent="0.25">
      <c r="K92"/>
      <c r="L92"/>
      <c r="M92"/>
      <c r="N92"/>
      <c r="S92"/>
      <c r="T92"/>
      <c r="U92"/>
    </row>
    <row r="93" spans="11:21" x14ac:dyDescent="0.25">
      <c r="K93"/>
      <c r="L93"/>
      <c r="M93"/>
      <c r="N93"/>
      <c r="S93"/>
      <c r="T93"/>
      <c r="U93"/>
    </row>
    <row r="94" spans="11:21" x14ac:dyDescent="0.25">
      <c r="K94"/>
      <c r="L94"/>
      <c r="M94"/>
      <c r="N94"/>
      <c r="S94"/>
      <c r="T94"/>
      <c r="U94"/>
    </row>
    <row r="95" spans="11:21" x14ac:dyDescent="0.25">
      <c r="K95"/>
      <c r="L95"/>
      <c r="M95"/>
      <c r="N95"/>
      <c r="S95"/>
      <c r="T95"/>
      <c r="U95"/>
    </row>
    <row r="96" spans="11:21" x14ac:dyDescent="0.25">
      <c r="K96"/>
      <c r="L96"/>
      <c r="M96"/>
      <c r="N96"/>
      <c r="S96"/>
      <c r="T96"/>
      <c r="U96"/>
    </row>
    <row r="97" spans="11:21" x14ac:dyDescent="0.25">
      <c r="K97"/>
      <c r="L97"/>
      <c r="M97"/>
      <c r="N97"/>
      <c r="S97"/>
      <c r="T97"/>
      <c r="U97"/>
    </row>
    <row r="98" spans="11:21" x14ac:dyDescent="0.25">
      <c r="K98"/>
      <c r="L98"/>
      <c r="M98"/>
      <c r="N98"/>
      <c r="S98"/>
      <c r="T98"/>
      <c r="U98"/>
    </row>
    <row r="99" spans="11:21" x14ac:dyDescent="0.25">
      <c r="K99"/>
      <c r="L99"/>
      <c r="M99"/>
      <c r="N99"/>
      <c r="S99"/>
      <c r="T99"/>
      <c r="U99"/>
    </row>
    <row r="100" spans="11:21" x14ac:dyDescent="0.25">
      <c r="K100"/>
      <c r="L100"/>
      <c r="M100"/>
      <c r="N100"/>
      <c r="S100"/>
      <c r="T100"/>
      <c r="U100"/>
    </row>
    <row r="101" spans="11:21" x14ac:dyDescent="0.25">
      <c r="K101"/>
      <c r="L101"/>
      <c r="M101"/>
      <c r="N101"/>
      <c r="S101"/>
      <c r="T101"/>
      <c r="U101"/>
    </row>
    <row r="102" spans="11:21" x14ac:dyDescent="0.25">
      <c r="K102"/>
      <c r="L102"/>
      <c r="M102"/>
      <c r="N102"/>
      <c r="S102"/>
      <c r="T102"/>
      <c r="U102"/>
    </row>
    <row r="103" spans="11:21" x14ac:dyDescent="0.25">
      <c r="K103"/>
      <c r="L103"/>
      <c r="M103"/>
      <c r="N103"/>
      <c r="S103"/>
      <c r="T103"/>
      <c r="U103"/>
    </row>
    <row r="104" spans="11:21" x14ac:dyDescent="0.25">
      <c r="K104"/>
      <c r="L104"/>
      <c r="M104"/>
      <c r="N104"/>
      <c r="S104"/>
      <c r="T104"/>
      <c r="U104"/>
    </row>
    <row r="105" spans="11:21" x14ac:dyDescent="0.25">
      <c r="K105"/>
      <c r="L105"/>
      <c r="M105"/>
      <c r="N105"/>
      <c r="S105"/>
      <c r="T105"/>
      <c r="U105"/>
    </row>
    <row r="106" spans="11:21" x14ac:dyDescent="0.25">
      <c r="K106"/>
      <c r="L106"/>
      <c r="M106"/>
      <c r="N106"/>
      <c r="S106"/>
      <c r="T106"/>
      <c r="U106"/>
    </row>
    <row r="107" spans="11:21" x14ac:dyDescent="0.25">
      <c r="K107"/>
      <c r="L107"/>
      <c r="M107"/>
      <c r="N107"/>
      <c r="S107"/>
      <c r="T107"/>
      <c r="U107"/>
    </row>
    <row r="108" spans="11:21" x14ac:dyDescent="0.25">
      <c r="K108"/>
      <c r="L108"/>
      <c r="M108"/>
      <c r="N108"/>
      <c r="S108"/>
      <c r="T108"/>
      <c r="U108"/>
    </row>
    <row r="109" spans="11:21" x14ac:dyDescent="0.25">
      <c r="K109"/>
      <c r="L109"/>
      <c r="M109"/>
      <c r="N109"/>
      <c r="S109"/>
      <c r="T109"/>
      <c r="U109"/>
    </row>
    <row r="110" spans="11:21" x14ac:dyDescent="0.25">
      <c r="K110"/>
      <c r="L110"/>
      <c r="M110"/>
      <c r="N110"/>
      <c r="S110"/>
      <c r="T110"/>
      <c r="U110"/>
    </row>
    <row r="111" spans="11:21" x14ac:dyDescent="0.25">
      <c r="K111"/>
      <c r="L111"/>
      <c r="M111"/>
      <c r="N111"/>
      <c r="S111"/>
      <c r="T111"/>
      <c r="U111"/>
    </row>
    <row r="112" spans="11:21" x14ac:dyDescent="0.25">
      <c r="K112"/>
      <c r="L112"/>
      <c r="M112"/>
      <c r="N112"/>
      <c r="S112"/>
      <c r="T112"/>
      <c r="U112"/>
    </row>
    <row r="113" spans="11:21" x14ac:dyDescent="0.25">
      <c r="K113"/>
      <c r="L113"/>
      <c r="M113"/>
      <c r="N113"/>
      <c r="S113"/>
      <c r="T113"/>
      <c r="U113"/>
    </row>
    <row r="114" spans="11:21" x14ac:dyDescent="0.25">
      <c r="K114"/>
      <c r="L114"/>
      <c r="M114"/>
      <c r="N114"/>
      <c r="S114"/>
      <c r="T114"/>
      <c r="U114"/>
    </row>
    <row r="115" spans="11:21" x14ac:dyDescent="0.25">
      <c r="K115"/>
      <c r="L115"/>
      <c r="M115"/>
      <c r="N115"/>
      <c r="S115"/>
      <c r="T115"/>
      <c r="U115"/>
    </row>
    <row r="116" spans="11:21" x14ac:dyDescent="0.25">
      <c r="K116"/>
      <c r="L116"/>
      <c r="M116"/>
      <c r="N116"/>
      <c r="S116"/>
      <c r="T116"/>
      <c r="U116"/>
    </row>
    <row r="117" spans="11:21" x14ac:dyDescent="0.25">
      <c r="K117"/>
      <c r="L117"/>
      <c r="M117"/>
      <c r="N117"/>
      <c r="S117"/>
      <c r="T117"/>
      <c r="U117"/>
    </row>
    <row r="118" spans="11:21" x14ac:dyDescent="0.25">
      <c r="K118"/>
      <c r="L118"/>
      <c r="M118"/>
      <c r="N118"/>
      <c r="S118"/>
      <c r="T118"/>
      <c r="U118"/>
    </row>
    <row r="119" spans="11:21" x14ac:dyDescent="0.25">
      <c r="K119"/>
      <c r="L119"/>
      <c r="M119"/>
      <c r="N119"/>
      <c r="S119"/>
      <c r="T119"/>
      <c r="U119"/>
    </row>
    <row r="120" spans="11:21" x14ac:dyDescent="0.25">
      <c r="K120"/>
      <c r="L120"/>
      <c r="M120"/>
      <c r="N120"/>
      <c r="S120"/>
      <c r="T120"/>
      <c r="U120"/>
    </row>
    <row r="121" spans="11:21" x14ac:dyDescent="0.25">
      <c r="K121"/>
      <c r="L121"/>
      <c r="M121"/>
      <c r="N121"/>
      <c r="S121"/>
      <c r="T121"/>
      <c r="U121"/>
    </row>
    <row r="122" spans="11:21" x14ac:dyDescent="0.25">
      <c r="K122"/>
      <c r="L122"/>
      <c r="M122"/>
      <c r="N122"/>
      <c r="S122"/>
      <c r="T122"/>
      <c r="U122"/>
    </row>
    <row r="123" spans="11:21" x14ac:dyDescent="0.25">
      <c r="K123"/>
      <c r="L123"/>
      <c r="M123"/>
      <c r="N123"/>
      <c r="S123"/>
      <c r="T123"/>
      <c r="U123"/>
    </row>
    <row r="124" spans="11:21" x14ac:dyDescent="0.25">
      <c r="K124"/>
      <c r="L124"/>
      <c r="M124"/>
      <c r="N124"/>
      <c r="S124"/>
      <c r="T124"/>
      <c r="U124"/>
    </row>
    <row r="125" spans="11:21" x14ac:dyDescent="0.25">
      <c r="K125"/>
      <c r="L125"/>
      <c r="M125"/>
      <c r="N125"/>
      <c r="S125"/>
      <c r="T125"/>
      <c r="U125"/>
    </row>
    <row r="126" spans="11:21" x14ac:dyDescent="0.25">
      <c r="K126"/>
      <c r="L126"/>
      <c r="M126"/>
      <c r="N126"/>
      <c r="S126"/>
      <c r="T126"/>
      <c r="U126"/>
    </row>
    <row r="127" spans="11:21" x14ac:dyDescent="0.25">
      <c r="K127"/>
      <c r="L127"/>
      <c r="M127"/>
      <c r="N127"/>
      <c r="S127"/>
      <c r="T127"/>
      <c r="U127"/>
    </row>
    <row r="128" spans="11:21" x14ac:dyDescent="0.25">
      <c r="K128"/>
      <c r="L128"/>
      <c r="M128"/>
      <c r="N128"/>
      <c r="S128"/>
      <c r="T128"/>
      <c r="U128"/>
    </row>
    <row r="129" spans="11:21" x14ac:dyDescent="0.25">
      <c r="K129"/>
      <c r="L129"/>
      <c r="M129"/>
      <c r="N129"/>
      <c r="S129"/>
      <c r="T129"/>
      <c r="U129"/>
    </row>
    <row r="130" spans="11:21" x14ac:dyDescent="0.25">
      <c r="K130"/>
      <c r="L130"/>
      <c r="M130"/>
      <c r="N130"/>
      <c r="S130"/>
      <c r="T130"/>
      <c r="U130"/>
    </row>
    <row r="131" spans="11:21" x14ac:dyDescent="0.25">
      <c r="K131"/>
      <c r="L131"/>
      <c r="M131"/>
      <c r="N131"/>
      <c r="S131"/>
      <c r="T131"/>
      <c r="U131"/>
    </row>
    <row r="132" spans="11:21" x14ac:dyDescent="0.25">
      <c r="K132"/>
      <c r="L132"/>
      <c r="M132"/>
      <c r="N132"/>
      <c r="S132"/>
      <c r="T132"/>
      <c r="U132"/>
    </row>
    <row r="133" spans="11:21" x14ac:dyDescent="0.25">
      <c r="K133"/>
      <c r="L133"/>
      <c r="M133"/>
      <c r="N133"/>
      <c r="S133"/>
      <c r="T133"/>
      <c r="U133"/>
    </row>
    <row r="134" spans="11:21" x14ac:dyDescent="0.25">
      <c r="K134"/>
      <c r="L134"/>
      <c r="M134"/>
      <c r="N134"/>
      <c r="S134"/>
      <c r="T134"/>
      <c r="U134"/>
    </row>
    <row r="135" spans="11:21" x14ac:dyDescent="0.25">
      <c r="K135"/>
      <c r="L135"/>
      <c r="M135"/>
      <c r="N135"/>
      <c r="S135"/>
      <c r="T135"/>
      <c r="U135"/>
    </row>
    <row r="136" spans="11:21" x14ac:dyDescent="0.25">
      <c r="K136"/>
      <c r="L136"/>
      <c r="M136"/>
      <c r="N136"/>
      <c r="S136"/>
      <c r="T136"/>
      <c r="U136"/>
    </row>
    <row r="137" spans="11:21" x14ac:dyDescent="0.25">
      <c r="K137"/>
      <c r="L137"/>
      <c r="M137"/>
      <c r="N137"/>
      <c r="S137"/>
      <c r="T137"/>
      <c r="U137"/>
    </row>
    <row r="138" spans="11:21" x14ac:dyDescent="0.25">
      <c r="K138"/>
      <c r="L138"/>
      <c r="M138"/>
      <c r="N138"/>
      <c r="S138"/>
      <c r="T138"/>
      <c r="U138"/>
    </row>
    <row r="139" spans="11:21" x14ac:dyDescent="0.25">
      <c r="K139"/>
      <c r="L139"/>
      <c r="M139"/>
      <c r="N139"/>
      <c r="S139"/>
      <c r="T139"/>
      <c r="U139"/>
    </row>
    <row r="140" spans="11:21" x14ac:dyDescent="0.25">
      <c r="K140"/>
      <c r="L140"/>
      <c r="M140"/>
      <c r="N140"/>
      <c r="S140"/>
      <c r="T140"/>
      <c r="U140"/>
    </row>
    <row r="141" spans="11:21" x14ac:dyDescent="0.25">
      <c r="K141"/>
      <c r="L141"/>
      <c r="M141"/>
      <c r="N141"/>
      <c r="S141"/>
      <c r="T141"/>
      <c r="U141"/>
    </row>
    <row r="142" spans="11:21" x14ac:dyDescent="0.25">
      <c r="K142"/>
      <c r="L142"/>
      <c r="M142"/>
      <c r="N142"/>
      <c r="S142"/>
      <c r="T142"/>
      <c r="U142"/>
    </row>
    <row r="143" spans="11:21" x14ac:dyDescent="0.25">
      <c r="K143"/>
      <c r="L143"/>
      <c r="M143"/>
      <c r="N143"/>
      <c r="S143"/>
      <c r="T143"/>
      <c r="U143"/>
    </row>
    <row r="144" spans="11:21" x14ac:dyDescent="0.25">
      <c r="K144"/>
      <c r="L144"/>
      <c r="M144"/>
      <c r="N144"/>
      <c r="S144"/>
      <c r="T144"/>
      <c r="U144"/>
    </row>
    <row r="145" spans="11:21" x14ac:dyDescent="0.25">
      <c r="K145"/>
      <c r="L145"/>
      <c r="M145"/>
      <c r="N145"/>
      <c r="S145"/>
      <c r="T145"/>
      <c r="U145"/>
    </row>
    <row r="146" spans="11:21" x14ac:dyDescent="0.25">
      <c r="K146"/>
      <c r="L146"/>
      <c r="M146"/>
      <c r="N146"/>
      <c r="S146"/>
      <c r="T146"/>
      <c r="U146"/>
    </row>
    <row r="147" spans="11:21" x14ac:dyDescent="0.25">
      <c r="K147"/>
      <c r="L147"/>
      <c r="M147"/>
      <c r="N147"/>
      <c r="S147"/>
      <c r="T147"/>
      <c r="U147"/>
    </row>
    <row r="148" spans="11:21" x14ac:dyDescent="0.25">
      <c r="K148"/>
      <c r="L148"/>
      <c r="M148"/>
      <c r="N148"/>
      <c r="S148"/>
      <c r="T148"/>
      <c r="U148"/>
    </row>
    <row r="149" spans="11:21" x14ac:dyDescent="0.25">
      <c r="K149"/>
      <c r="L149"/>
      <c r="M149"/>
      <c r="N149"/>
      <c r="S149"/>
      <c r="T149"/>
      <c r="U149"/>
    </row>
    <row r="150" spans="11:21" x14ac:dyDescent="0.25">
      <c r="K150"/>
      <c r="L150"/>
      <c r="M150"/>
      <c r="N150"/>
      <c r="S150"/>
      <c r="T150"/>
      <c r="U150"/>
    </row>
    <row r="151" spans="11:21" x14ac:dyDescent="0.25">
      <c r="K151"/>
      <c r="L151"/>
      <c r="M151"/>
      <c r="N151"/>
      <c r="S151"/>
      <c r="T151"/>
      <c r="U151"/>
    </row>
    <row r="152" spans="11:21" x14ac:dyDescent="0.25">
      <c r="K152"/>
      <c r="L152"/>
      <c r="M152"/>
      <c r="N152"/>
      <c r="S152"/>
      <c r="T152"/>
      <c r="U152"/>
    </row>
    <row r="153" spans="11:21" x14ac:dyDescent="0.25">
      <c r="K153"/>
      <c r="L153"/>
      <c r="M153"/>
      <c r="N153"/>
      <c r="S153"/>
      <c r="T153"/>
      <c r="U153"/>
    </row>
    <row r="154" spans="11:21" x14ac:dyDescent="0.25">
      <c r="K154"/>
      <c r="L154"/>
      <c r="M154"/>
      <c r="N154"/>
      <c r="S154"/>
      <c r="T154"/>
      <c r="U154"/>
    </row>
    <row r="155" spans="11:21" x14ac:dyDescent="0.25">
      <c r="K155"/>
      <c r="L155"/>
      <c r="M155"/>
      <c r="N155"/>
      <c r="S155"/>
      <c r="T155"/>
      <c r="U155"/>
    </row>
    <row r="156" spans="11:21" x14ac:dyDescent="0.25">
      <c r="K156"/>
      <c r="L156"/>
      <c r="M156"/>
      <c r="N156"/>
      <c r="S156"/>
      <c r="T156"/>
      <c r="U156"/>
    </row>
    <row r="157" spans="11:21" x14ac:dyDescent="0.25">
      <c r="K157"/>
      <c r="L157"/>
      <c r="M157"/>
      <c r="N157"/>
      <c r="S157"/>
      <c r="T157"/>
      <c r="U157"/>
    </row>
    <row r="158" spans="11:21" x14ac:dyDescent="0.25">
      <c r="K158"/>
      <c r="L158"/>
      <c r="M158"/>
      <c r="N158"/>
      <c r="S158"/>
      <c r="T158"/>
      <c r="U158"/>
    </row>
    <row r="159" spans="11:21" x14ac:dyDescent="0.25">
      <c r="K159"/>
      <c r="L159"/>
      <c r="M159"/>
      <c r="N159"/>
      <c r="S159"/>
      <c r="T159"/>
      <c r="U159"/>
    </row>
    <row r="160" spans="11:21" x14ac:dyDescent="0.25">
      <c r="K160"/>
      <c r="L160"/>
      <c r="M160"/>
      <c r="N160"/>
      <c r="S160"/>
      <c r="T160"/>
      <c r="U160"/>
    </row>
    <row r="161" spans="11:21" x14ac:dyDescent="0.25">
      <c r="K161"/>
      <c r="L161"/>
      <c r="M161"/>
      <c r="N161"/>
      <c r="S161"/>
      <c r="T161"/>
      <c r="U161"/>
    </row>
    <row r="162" spans="11:21" x14ac:dyDescent="0.25">
      <c r="K162"/>
      <c r="L162"/>
      <c r="M162"/>
      <c r="N162"/>
      <c r="S162"/>
      <c r="T162"/>
      <c r="U162"/>
    </row>
    <row r="163" spans="11:21" x14ac:dyDescent="0.25">
      <c r="K163"/>
      <c r="L163"/>
      <c r="M163"/>
      <c r="N163"/>
      <c r="S163"/>
      <c r="T163"/>
      <c r="U163"/>
    </row>
    <row r="164" spans="11:21" x14ac:dyDescent="0.25">
      <c r="K164"/>
      <c r="L164"/>
      <c r="M164"/>
      <c r="N164"/>
      <c r="S164"/>
      <c r="T164"/>
      <c r="U164"/>
    </row>
    <row r="165" spans="11:21" x14ac:dyDescent="0.25">
      <c r="K165"/>
      <c r="L165"/>
      <c r="M165"/>
      <c r="N165"/>
      <c r="S165"/>
      <c r="T165"/>
      <c r="U165"/>
    </row>
    <row r="166" spans="11:21" x14ac:dyDescent="0.25">
      <c r="K166"/>
      <c r="L166"/>
      <c r="M166"/>
      <c r="N166"/>
      <c r="S166"/>
      <c r="T166"/>
      <c r="U166"/>
    </row>
    <row r="167" spans="11:21" x14ac:dyDescent="0.25">
      <c r="K167"/>
      <c r="L167"/>
      <c r="M167"/>
      <c r="N167"/>
      <c r="S167"/>
      <c r="T167"/>
      <c r="U167"/>
    </row>
    <row r="168" spans="11:21" x14ac:dyDescent="0.25">
      <c r="K168"/>
      <c r="L168"/>
      <c r="M168"/>
      <c r="N168"/>
      <c r="S168"/>
      <c r="T168"/>
      <c r="U168"/>
    </row>
    <row r="169" spans="11:21" x14ac:dyDescent="0.25">
      <c r="K169"/>
      <c r="L169"/>
      <c r="M169"/>
      <c r="N169"/>
      <c r="S169"/>
      <c r="T169"/>
      <c r="U169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SMS</dc:creator>
  <cp:lastModifiedBy>SMS</cp:lastModifiedBy>
  <dcterms:created xsi:type="dcterms:W3CDTF">2020-02-17T11:33:08Z</dcterms:created>
  <dcterms:modified xsi:type="dcterms:W3CDTF">2020-02-18T06:15:40Z</dcterms:modified>
</cp:coreProperties>
</file>