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11" i="316"/>
  <c r="D10" l="1"/>
  <c r="D9" l="1"/>
  <c r="D7"/>
  <c r="D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L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L9" i="316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L10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L11" i="316"/>
  <c r="E11"/>
  <c r="I11" s="1"/>
  <c r="L11" i="315"/>
  <c r="E11"/>
  <c r="I11" s="1"/>
  <c r="E11" i="318" l="1"/>
  <c r="I11" s="1"/>
  <c r="C12" i="316"/>
  <c r="D12" s="1"/>
  <c r="F11"/>
  <c r="J11"/>
  <c r="F11" i="315"/>
  <c r="C12"/>
  <c r="D12" s="1"/>
  <c r="J11"/>
  <c r="J11" i="318" l="1"/>
  <c r="C12"/>
  <c r="D12" s="1"/>
  <c r="L11"/>
  <c r="F11"/>
  <c r="E12" i="316"/>
  <c r="I12" s="1"/>
  <c r="L12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5" s="1"/>
  <c r="C114" i="318"/>
  <c r="D114" s="1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E124"/>
  <c r="I124" s="1"/>
  <c r="E127" i="315"/>
  <c r="I127" s="1"/>
  <c r="D127"/>
  <c r="J124" i="316" l="1"/>
  <c r="F121" i="318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E136" i="315"/>
  <c r="I136" s="1"/>
  <c r="D136"/>
  <c r="J134" i="316" l="1"/>
  <c r="C131" i="318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F185" i="315"/>
  <c r="H185"/>
  <c r="J185"/>
  <c r="C184" i="316" l="1"/>
  <c r="E184" s="1"/>
  <c r="I184" s="1"/>
  <c r="C180" i="318"/>
  <c r="D180" s="1"/>
  <c r="C186" i="315"/>
  <c r="D184" i="316" l="1"/>
  <c r="F184" s="1"/>
  <c r="J184"/>
  <c r="E180" i="318"/>
  <c r="I180" s="1"/>
  <c r="D186" i="315"/>
  <c r="E186"/>
  <c r="I186" s="1"/>
  <c r="H184" i="316" l="1"/>
  <c r="J180" i="318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<sst xmlns="http://schemas.openxmlformats.org/spreadsheetml/2006/main" count="78" uniqueCount="25">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</sst>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G11" sqref="G11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6013.9505649999992</v>
      </c>
      <c r="D7" s="9">
        <f>C7+(C7*0.0563)</f>
        <v>6352.5359818094994</v>
      </c>
      <c r="E7" s="9">
        <f>C7/3000</f>
        <v>2.0046501883333332</v>
      </c>
      <c r="F7" s="23">
        <f>(D7-C7)/E7</f>
        <v>168.90000000000012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0.22849274449999987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6352.5359818094994</v>
      </c>
      <c r="D9" s="9">
        <f>C9+(C9*-0.16)</f>
        <v>5336.1302247199792</v>
      </c>
      <c r="E9" s="9">
        <f>C9/3000</f>
        <v>2.1175119939364997</v>
      </c>
      <c r="F9" s="62">
        <f>(D9-C9)/E9</f>
        <v>-480.00000000000017</v>
      </c>
      <c r="G9" s="10"/>
      <c r="H9" s="10"/>
      <c r="I9" s="11">
        <f>E9*50/C9</f>
        <v>1.6666666666666666E-2</v>
      </c>
      <c r="J9" s="10">
        <f>C9-(E9*1080)</f>
        <v>4065.6230283580799</v>
      </c>
      <c r="K9" s="9"/>
      <c r="L9" s="50">
        <f>(D9-$C4)/$C4</f>
        <v>3.1933905379999843E-2</v>
      </c>
      <c r="M9" s="30"/>
      <c r="N9" s="37"/>
      <c r="O9" s="29"/>
    </row>
    <row r="10" spans="1:15">
      <c r="A10" s="64"/>
      <c r="B10" s="21">
        <f>B9+7</f>
        <v>43731</v>
      </c>
      <c r="C10" s="9">
        <f>D9+G9-H9</f>
        <v>5336.1302247199792</v>
      </c>
      <c r="D10" s="9">
        <f>C10+(C10*0.038)</f>
        <v>5538.9031732593385</v>
      </c>
      <c r="E10" s="9">
        <f>C10/3000</f>
        <v>1.7787100749066598</v>
      </c>
      <c r="F10" s="23">
        <f>(D10-C10)/E10</f>
        <v>114.00000000000003</v>
      </c>
      <c r="G10" s="10"/>
      <c r="H10" s="10"/>
      <c r="I10" s="11">
        <f>E10*50/C10</f>
        <v>1.6666666666666666E-2</v>
      </c>
      <c r="J10" s="10">
        <f>C10-(E10*1080)</f>
        <v>3415.1233438207864</v>
      </c>
      <c r="K10" s="9"/>
      <c r="L10" s="50">
        <f>(D10-$C4)/$C4</f>
        <v>7.114739378443985E-2</v>
      </c>
      <c r="M10" s="30"/>
      <c r="N10" s="37"/>
      <c r="O10" s="29"/>
    </row>
    <row r="11" spans="1:15">
      <c r="A11" s="64"/>
      <c r="B11" s="21">
        <f>B10+7</f>
        <v>43738</v>
      </c>
      <c r="C11" s="9">
        <f>D10+G10-H10</f>
        <v>5538.9031732593385</v>
      </c>
      <c r="D11" s="9">
        <f>C11+(C11*-0.01)</f>
        <v>5483.5141415267453</v>
      </c>
      <c r="E11" s="9">
        <f>C11/3000</f>
        <v>1.8463010577531129</v>
      </c>
      <c r="F11" s="62">
        <f>(D11-C11)/E11</f>
        <v>-29.999999999999865</v>
      </c>
      <c r="G11" s="10">
        <v>1000</v>
      </c>
      <c r="H11" s="10"/>
      <c r="I11" s="11">
        <f>E11*50/C11</f>
        <v>1.6666666666666666E-2</v>
      </c>
      <c r="J11" s="10">
        <f>C11-(E11*1080)</f>
        <v>3544.8980308859764</v>
      </c>
      <c r="K11" s="9"/>
      <c r="L11" s="50">
        <f>(D11-$C4)/$C4</f>
        <v>6.04359198465955E-2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9">
        <f>D11+G11-H11</f>
        <v>6483.5141415267453</v>
      </c>
      <c r="D12" s="9">
        <f>C12+(C12*0.08)</f>
        <v>7002.195272848885</v>
      </c>
      <c r="E12" s="9">
        <f>C12/3000</f>
        <v>2.161171380508915</v>
      </c>
      <c r="F12" s="23">
        <f>(D12-C12)/E12</f>
        <v>240.00000000000003</v>
      </c>
      <c r="G12" s="10"/>
      <c r="H12" s="10"/>
      <c r="I12" s="11">
        <f>E12*50/C12</f>
        <v>1.6666666666666666E-2</v>
      </c>
      <c r="J12" s="10">
        <f>C12-(E12*1080)</f>
        <v>4149.4490505771173</v>
      </c>
      <c r="K12" s="9"/>
      <c r="L12" s="50">
        <f>(D12-$C4)/$C4</f>
        <v>0.3541278810382682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47">
        <f>D12+G12-H12</f>
        <v>7002.195272848885</v>
      </c>
      <c r="D14" s="9">
        <f>C14+(C14*0.05)</f>
        <v>7352.3050364913288</v>
      </c>
      <c r="E14" s="9">
        <f>C14/3000</f>
        <v>2.3340650909496286</v>
      </c>
      <c r="F14" s="18">
        <f>(D14-C14)/E14</f>
        <v>149.9999999999998</v>
      </c>
      <c r="G14" s="10"/>
      <c r="H14" s="10"/>
      <c r="I14" s="11">
        <f>E14*50/C14</f>
        <v>1.6666666666666666E-2</v>
      </c>
      <c r="J14" s="10">
        <f>C14-(E14*1080)</f>
        <v>4481.4049746232868</v>
      </c>
      <c r="K14" s="9"/>
      <c r="L14" s="50">
        <f>(D14-$C4)/$C4</f>
        <v>0.42183427509018157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7352.3050364913288</v>
      </c>
      <c r="D15" s="9">
        <f>C15+(C15*0.05)</f>
        <v>7719.920288315895</v>
      </c>
      <c r="E15" s="9">
        <f>C15/3000</f>
        <v>2.4507683454971096</v>
      </c>
      <c r="F15" s="18">
        <f>(D15-C15)/E15</f>
        <v>149.99999999999991</v>
      </c>
      <c r="G15" s="10"/>
      <c r="H15" s="10"/>
      <c r="I15" s="11">
        <f>E15*50/C15</f>
        <v>1.6666666666666666E-2</v>
      </c>
      <c r="J15" s="10">
        <f>C15-(E15*1080)</f>
        <v>4705.4752233544505</v>
      </c>
      <c r="K15" s="9"/>
      <c r="L15" s="50">
        <f>(D15-$C4)/$C4</f>
        <v>0.49292598884469058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7719.920288315895</v>
      </c>
      <c r="D16" s="9">
        <f>C16+(C16*0.05)</f>
        <v>8105.9163027316899</v>
      </c>
      <c r="E16" s="9">
        <f>C16/3000</f>
        <v>2.5733067627719648</v>
      </c>
      <c r="F16" s="18">
        <f>(D16-C16)/E16</f>
        <v>150.00000000000006</v>
      </c>
      <c r="G16" s="10"/>
      <c r="H16" s="10"/>
      <c r="I16" s="11">
        <f>E16*50/C16</f>
        <v>1.6666666666666663E-2</v>
      </c>
      <c r="J16" s="10">
        <f>C16-(E16*1080)</f>
        <v>4940.7489845221735</v>
      </c>
      <c r="K16" s="9"/>
      <c r="L16" s="50">
        <f>(D16-$C4)/$C4</f>
        <v>0.56757228828692519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8105.9163027316899</v>
      </c>
      <c r="D17" s="9">
        <f>C17+(C17*0.05)</f>
        <v>8511.2121178682737</v>
      </c>
      <c r="E17" s="9">
        <f>C17/3000</f>
        <v>2.7019721009105635</v>
      </c>
      <c r="F17" s="18">
        <f>(D17-C17)/E17</f>
        <v>149.99999999999972</v>
      </c>
      <c r="G17" s="10"/>
      <c r="H17" s="10"/>
      <c r="I17" s="11">
        <f>E17*50/C17</f>
        <v>1.666666666666667E-2</v>
      </c>
      <c r="J17" s="10">
        <f>C17-(E17*1080)</f>
        <v>5187.7864337482815</v>
      </c>
      <c r="K17" s="9"/>
      <c r="L17" s="50">
        <f>(D17-$C4)/$C4</f>
        <v>0.64595090270127131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8511.2121178682737</v>
      </c>
      <c r="D19" s="9">
        <f>C19+(C19*0.05)</f>
        <v>8936.7727237616873</v>
      </c>
      <c r="E19" s="9">
        <f>C19/3000</f>
        <v>2.8370707059560911</v>
      </c>
      <c r="F19" s="18">
        <f>(D19-C19)/E19</f>
        <v>149.99999999999997</v>
      </c>
      <c r="G19" s="10"/>
      <c r="H19" s="10"/>
      <c r="I19" s="11">
        <f>E19*50/C19</f>
        <v>1.6666666666666666E-2</v>
      </c>
      <c r="J19" s="10">
        <f>C19-(E19*1080)</f>
        <v>5447.1757554356955</v>
      </c>
      <c r="K19" s="9"/>
      <c r="L19" s="50">
        <f>(D19-$C4)/$C4</f>
        <v>0.7282484478363348</v>
      </c>
    </row>
    <row r="20" spans="1:14">
      <c r="A20" s="64"/>
      <c r="B20" s="21">
        <f>B19+7</f>
        <v>43787</v>
      </c>
      <c r="C20" s="12">
        <f>D19+G19-H19</f>
        <v>8936.7727237616873</v>
      </c>
      <c r="D20" s="9">
        <f>C20+(C20*0.05)</f>
        <v>9383.6113599497712</v>
      </c>
      <c r="E20" s="9">
        <f>C20/3000</f>
        <v>2.9789242412538957</v>
      </c>
      <c r="F20" s="18">
        <f>(D20-C20)/E20</f>
        <v>149.99999999999986</v>
      </c>
      <c r="G20" s="10"/>
      <c r="H20" s="10"/>
      <c r="I20" s="11">
        <f>E20*50/C20</f>
        <v>1.6666666666666663E-2</v>
      </c>
      <c r="J20" s="10">
        <f>C20-(E20*1080)</f>
        <v>5719.5345432074801</v>
      </c>
      <c r="K20" s="9"/>
      <c r="L20" s="50">
        <f>(D20-$C4)/$C4</f>
        <v>0.81466087022815148</v>
      </c>
    </row>
    <row r="21" spans="1:14">
      <c r="A21" s="64"/>
      <c r="B21" s="21">
        <f>B20+7</f>
        <v>43794</v>
      </c>
      <c r="C21" s="12">
        <f>D20+G20-H20</f>
        <v>9383.6113599497712</v>
      </c>
      <c r="D21" s="9">
        <f>C21+(C21*0.05)</f>
        <v>9852.791927947259</v>
      </c>
      <c r="E21" s="9">
        <f>C21/3000</f>
        <v>3.1278704533165902</v>
      </c>
      <c r="F21" s="18">
        <f>(D21-C21)/E21</f>
        <v>149.99999999999974</v>
      </c>
      <c r="G21" s="10"/>
      <c r="H21" s="10"/>
      <c r="I21" s="11">
        <f>E21*50/C21</f>
        <v>1.6666666666666666E-2</v>
      </c>
      <c r="J21" s="10">
        <f>C21-(E21*1080)</f>
        <v>6005.5112703678533</v>
      </c>
      <c r="K21" s="9"/>
      <c r="L21" s="50">
        <f>(D21-$C4)/$C4</f>
        <v>0.90539391373955891</v>
      </c>
    </row>
    <row r="22" spans="1:14" ht="15.75" thickBot="1">
      <c r="A22" s="65"/>
      <c r="B22" s="21">
        <f>B21+7</f>
        <v>43801</v>
      </c>
      <c r="C22" s="12">
        <f>D21+G21-H21</f>
        <v>9852.791927947259</v>
      </c>
      <c r="D22" s="9">
        <f>C22+(C22*0.05)</f>
        <v>10345.431524344622</v>
      </c>
      <c r="E22" s="9">
        <f>C22/3000</f>
        <v>3.2842639759824195</v>
      </c>
      <c r="F22" s="18">
        <f>(D22-C22)/E22</f>
        <v>149.99999999999994</v>
      </c>
      <c r="G22" s="10"/>
      <c r="H22" s="10"/>
      <c r="I22" s="11">
        <f>E22*50/C22</f>
        <v>1.6666666666666663E-2</v>
      </c>
      <c r="J22" s="10">
        <f>C22-(E22*1080)</f>
        <v>6305.7868338862463</v>
      </c>
      <c r="K22" s="9"/>
      <c r="L22" s="50">
        <f>(D22-$C4)/$C4</f>
        <v>1.0006636094265369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10345.431524344622</v>
      </c>
      <c r="D24" s="9">
        <f>C24+(C24*0.05)</f>
        <v>10862.703100561852</v>
      </c>
      <c r="E24" s="9">
        <f>C24/3000</f>
        <v>3.4484771747815404</v>
      </c>
      <c r="F24" s="18">
        <f>(D24-C24)/E24</f>
        <v>149.99999999999974</v>
      </c>
      <c r="G24" s="10"/>
      <c r="H24" s="10"/>
      <c r="I24" s="11">
        <f>E24*50/C24</f>
        <v>1.6666666666666666E-2</v>
      </c>
      <c r="J24" s="10">
        <f>C24-(E24*1080)</f>
        <v>6621.0761755805579</v>
      </c>
      <c r="K24" s="9"/>
      <c r="L24" s="50">
        <f>(D24-$C4)/$C4</f>
        <v>1.1006967898978635</v>
      </c>
    </row>
    <row r="25" spans="1:14">
      <c r="A25" s="64"/>
      <c r="B25" s="21">
        <f>B24+7</f>
        <v>43815</v>
      </c>
      <c r="C25" s="12">
        <f>D24+G24-H24</f>
        <v>10862.703100561852</v>
      </c>
      <c r="D25" s="9">
        <f>C25+(C25*0.05)</f>
        <v>11405.838255589944</v>
      </c>
      <c r="E25" s="9">
        <f>C25/3000</f>
        <v>3.6209010335206173</v>
      </c>
      <c r="F25" s="18">
        <f>(D25-C25)/E25</f>
        <v>149.99999999999994</v>
      </c>
      <c r="G25" s="10"/>
      <c r="H25" s="10"/>
      <c r="I25" s="11">
        <f>E25*50/C25</f>
        <v>1.6666666666666666E-2</v>
      </c>
      <c r="J25" s="10">
        <f>C25-(E25*1080)</f>
        <v>6952.1299843595853</v>
      </c>
      <c r="K25" s="9"/>
      <c r="L25" s="50">
        <f>(D25-$C4)/$C4</f>
        <v>1.2057316293927567</v>
      </c>
    </row>
    <row r="26" spans="1:14">
      <c r="A26" s="64"/>
      <c r="B26" s="21">
        <f>B25+7</f>
        <v>43822</v>
      </c>
      <c r="C26" s="12">
        <f>D25+G25-H25</f>
        <v>11405.838255589944</v>
      </c>
      <c r="D26" s="9">
        <f>C26+(C26*0.05)</f>
        <v>11976.130168369442</v>
      </c>
      <c r="E26" s="9">
        <f>C26/3000</f>
        <v>3.801946085196648</v>
      </c>
      <c r="F26" s="18">
        <f>(D26-C26)/E26</f>
        <v>150.00000000000011</v>
      </c>
      <c r="G26" s="16"/>
      <c r="H26" s="10"/>
      <c r="I26" s="11">
        <f>E26*50/C26</f>
        <v>1.6666666666666666E-2</v>
      </c>
      <c r="J26" s="10">
        <f>C26-(E26*1080)</f>
        <v>7299.7364835775643</v>
      </c>
      <c r="K26" s="9"/>
      <c r="L26" s="50">
        <f>(D26-$C4)/$C4</f>
        <v>1.3160182108623946</v>
      </c>
    </row>
    <row r="27" spans="1:14" ht="15.75" thickBot="1">
      <c r="A27" s="65"/>
      <c r="B27" s="21">
        <f>B26+7</f>
        <v>43829</v>
      </c>
      <c r="C27" s="12">
        <f>D26+G26-H26</f>
        <v>11976.130168369442</v>
      </c>
      <c r="D27" s="9">
        <f>C27+(C27*0.05)</f>
        <v>12574.936676787915</v>
      </c>
      <c r="E27" s="9">
        <f>C27/3000</f>
        <v>3.9920433894564806</v>
      </c>
      <c r="F27" s="18">
        <f>(D27-C27)/E27</f>
        <v>150.00000000000017</v>
      </c>
      <c r="G27" s="16"/>
      <c r="H27" s="10"/>
      <c r="I27" s="11">
        <f>E27*50/C27</f>
        <v>1.6666666666666666E-2</v>
      </c>
      <c r="J27" s="10">
        <f>C27-(E27*1080)</f>
        <v>7664.7233077564424</v>
      </c>
      <c r="K27" s="9"/>
      <c r="L27" s="50">
        <f>(D27-$C4)/$C4</f>
        <v>1.4318191214055143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12574.936676787915</v>
      </c>
      <c r="D29" s="9">
        <f>C29+(C29*0.05)</f>
        <v>13203.68351062731</v>
      </c>
      <c r="E29" s="9">
        <f>C29/3000</f>
        <v>4.1916455589293049</v>
      </c>
      <c r="F29" s="18">
        <f>(D29-C29)/E29</f>
        <v>149.99999999999994</v>
      </c>
      <c r="G29" s="16"/>
      <c r="H29" s="10"/>
      <c r="I29" s="11">
        <f>E29*50/C29</f>
        <v>1.6666666666666666E-2</v>
      </c>
      <c r="J29" s="10">
        <f>C29-(E29*1080)</f>
        <v>8047.9594731442658</v>
      </c>
      <c r="K29" s="9"/>
      <c r="L29" s="50">
        <f>(D29-$C4)/$C4</f>
        <v>1.55341007747579</v>
      </c>
    </row>
    <row r="30" spans="1:14">
      <c r="A30" s="64"/>
      <c r="B30" s="21">
        <f>B29+7</f>
        <v>43843</v>
      </c>
      <c r="C30" s="12">
        <f>D29+G29-H29</f>
        <v>13203.68351062731</v>
      </c>
      <c r="D30" s="9">
        <f>C30+(C30*0.05)</f>
        <v>13863.867686158675</v>
      </c>
      <c r="E30" s="9">
        <f>C30/3000</f>
        <v>4.40122783687577</v>
      </c>
      <c r="F30" s="18">
        <f>(D30-C30)/E30</f>
        <v>149.99999999999997</v>
      </c>
      <c r="G30" s="16"/>
      <c r="H30" s="10"/>
      <c r="I30" s="11">
        <f>E30*50/C30</f>
        <v>1.6666666666666666E-2</v>
      </c>
      <c r="J30" s="10">
        <f>C30-(E30*1080)</f>
        <v>8450.3574468014776</v>
      </c>
      <c r="K30" s="9"/>
      <c r="L30" s="50">
        <f>(D30-$C4)/$C4</f>
        <v>1.6810805813495795</v>
      </c>
    </row>
    <row r="31" spans="1:14">
      <c r="A31" s="64"/>
      <c r="B31" s="21">
        <f>B30+7</f>
        <v>43850</v>
      </c>
      <c r="C31" s="12">
        <f>D30+G30-H30</f>
        <v>13863.867686158675</v>
      </c>
      <c r="D31" s="9">
        <f>C31+(C31*0.05)</f>
        <v>14557.061070466609</v>
      </c>
      <c r="E31" s="9">
        <f>C31/3000</f>
        <v>4.6212892287195588</v>
      </c>
      <c r="F31" s="18">
        <f>(D31-C31)/E31</f>
        <v>149.99999999999986</v>
      </c>
      <c r="G31" s="16"/>
      <c r="H31" s="10"/>
      <c r="I31" s="11">
        <f>E31*50/C31</f>
        <v>1.6666666666666666E-2</v>
      </c>
      <c r="J31" s="10">
        <f>C31-(E31*1080)</f>
        <v>8872.8753191415526</v>
      </c>
      <c r="K31" s="9"/>
      <c r="L31" s="50">
        <f>(D31-$C4)/$C4</f>
        <v>1.8151346104170583</v>
      </c>
    </row>
    <row r="32" spans="1:14" ht="15.75" thickBot="1">
      <c r="A32" s="65"/>
      <c r="B32" s="21">
        <f>B31+7</f>
        <v>43857</v>
      </c>
      <c r="C32" s="12">
        <f>D31+G31-H31</f>
        <v>14557.061070466609</v>
      </c>
      <c r="D32" s="9">
        <f>C32+(C32*0.05)</f>
        <v>15284.91412398994</v>
      </c>
      <c r="E32" s="9">
        <f>C32/3000</f>
        <v>4.8523536901555362</v>
      </c>
      <c r="F32" s="18">
        <f>(D32-C32)/E32</f>
        <v>150.00000000000017</v>
      </c>
      <c r="G32" s="16"/>
      <c r="H32" s="10"/>
      <c r="I32" s="11">
        <f>E32*50/C32</f>
        <v>1.6666666666666666E-2</v>
      </c>
      <c r="J32" s="10">
        <f>C32-(E32*1080)</f>
        <v>9316.5190850986291</v>
      </c>
      <c r="K32" s="9"/>
      <c r="L32" s="50">
        <f>(D32-$C4)/$C4</f>
        <v>1.9558913409379115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15284.91412398994</v>
      </c>
      <c r="D34" s="9">
        <f>C34+(C34*0.05)</f>
        <v>16049.159830189437</v>
      </c>
      <c r="E34" s="9">
        <f>C34/3000</f>
        <v>5.094971374663313</v>
      </c>
      <c r="F34" s="18">
        <f>(D34-C34)/E34</f>
        <v>150.00000000000009</v>
      </c>
      <c r="G34" s="16"/>
      <c r="H34" s="10"/>
      <c r="I34" s="11">
        <f>E34*50/C34</f>
        <v>1.6666666666666666E-2</v>
      </c>
      <c r="J34" s="10">
        <f>C34-(E34*1080)</f>
        <v>9782.3450393535622</v>
      </c>
      <c r="K34" s="9"/>
      <c r="L34" s="50">
        <f>(D34-$C4)/$C4</f>
        <v>2.1036859079848069</v>
      </c>
      <c r="M34" s="30"/>
    </row>
    <row r="35" spans="1:14" s="29" customFormat="1">
      <c r="A35" s="64"/>
      <c r="B35" s="21">
        <f>B34+7</f>
        <v>43871</v>
      </c>
      <c r="C35" s="12">
        <f>D34+G34-H34</f>
        <v>16049.159830189437</v>
      </c>
      <c r="D35" s="9">
        <f>C35+(C35*0.05)</f>
        <v>16851.61782169891</v>
      </c>
      <c r="E35" s="9">
        <f>C35/3000</f>
        <v>5.3497199433964795</v>
      </c>
      <c r="F35" s="18">
        <f>(D35-C35)/E35</f>
        <v>150.00000000000017</v>
      </c>
      <c r="G35" s="16"/>
      <c r="H35" s="10"/>
      <c r="I35" s="11">
        <f>E35*50/C35</f>
        <v>1.6666666666666666E-2</v>
      </c>
      <c r="J35" s="10">
        <f>C35-(E35*1080)</f>
        <v>10271.462291321241</v>
      </c>
      <c r="K35" s="9"/>
      <c r="L35" s="50">
        <f>(D35-$C4)/$C4</f>
        <v>2.2588702033840478</v>
      </c>
    </row>
    <row r="36" spans="1:14" s="29" customFormat="1">
      <c r="A36" s="64"/>
      <c r="B36" s="21">
        <f>B35+7</f>
        <v>43878</v>
      </c>
      <c r="C36" s="12">
        <f>D35+G35-H35</f>
        <v>16851.61782169891</v>
      </c>
      <c r="D36" s="9">
        <f>C36+(C36*0.05)</f>
        <v>17694.198712783855</v>
      </c>
      <c r="E36" s="9">
        <f>C36/3000</f>
        <v>5.6172059405663033</v>
      </c>
      <c r="F36" s="18">
        <f>(D36-C36)/E36</f>
        <v>149.99999999999983</v>
      </c>
      <c r="G36" s="16"/>
      <c r="H36" s="10"/>
      <c r="I36" s="11">
        <f>E36*50/C36</f>
        <v>1.6666666666666666E-2</v>
      </c>
      <c r="J36" s="10">
        <f>C36-(E36*1080)</f>
        <v>10785.035405887302</v>
      </c>
      <c r="K36" s="9"/>
      <c r="L36" s="50">
        <f>(D36-$C4)/$C4</f>
        <v>2.4218137135532496</v>
      </c>
    </row>
    <row r="37" spans="1:14" s="29" customFormat="1" ht="15.75" thickBot="1">
      <c r="A37" s="65"/>
      <c r="B37" s="21">
        <f>B36+7</f>
        <v>43885</v>
      </c>
      <c r="C37" s="12">
        <f>D36+G36-H36</f>
        <v>17694.198712783855</v>
      </c>
      <c r="D37" s="9">
        <f>C37+(C37*0.05)</f>
        <v>18578.908648423047</v>
      </c>
      <c r="E37" s="9">
        <f>C37/3000</f>
        <v>5.8980662375946187</v>
      </c>
      <c r="F37" s="18">
        <f>(D37-C37)/E37</f>
        <v>149.99999999999983</v>
      </c>
      <c r="G37" s="16"/>
      <c r="H37" s="31"/>
      <c r="I37" s="11">
        <f>E37*50/C37</f>
        <v>1.666666666666667E-2</v>
      </c>
      <c r="J37" s="10">
        <f>C37-(E37*1080)</f>
        <v>11324.287176181668</v>
      </c>
      <c r="K37" s="9"/>
      <c r="L37" s="50">
        <f>(D37-$C4)/$C4</f>
        <v>2.5929043992309122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18578.908648423047</v>
      </c>
      <c r="D39" s="9">
        <f>C39+(C39*0.05)</f>
        <v>19507.854080844198</v>
      </c>
      <c r="E39" s="9">
        <f>C39/3000</f>
        <v>6.1929695494743484</v>
      </c>
      <c r="F39" s="18">
        <f>(D39-C39)/E39</f>
        <v>149.9999999999998</v>
      </c>
      <c r="G39" s="16"/>
      <c r="H39" s="10"/>
      <c r="I39" s="11">
        <f>E39*50/C39</f>
        <v>1.6666666666666666E-2</v>
      </c>
      <c r="J39" s="10">
        <f>C39-(E39*1080)</f>
        <v>11890.50153499075</v>
      </c>
      <c r="K39" s="9"/>
      <c r="L39" s="50">
        <f>(D39-$C4)/$C4</f>
        <v>2.7725496191924575</v>
      </c>
    </row>
    <row r="40" spans="1:14" s="29" customFormat="1">
      <c r="A40" s="64"/>
      <c r="B40" s="21">
        <f>B39+7</f>
        <v>43899</v>
      </c>
      <c r="C40" s="12">
        <f>D39+G39-H39</f>
        <v>19507.854080844198</v>
      </c>
      <c r="D40" s="9">
        <f>C40+(C40*0.05)</f>
        <v>20483.246784886407</v>
      </c>
      <c r="E40" s="9">
        <f>C40/3000</f>
        <v>6.502618026948066</v>
      </c>
      <c r="F40" s="18">
        <f>(D40-C40)/E40</f>
        <v>149.99999999999994</v>
      </c>
      <c r="G40" s="16"/>
      <c r="H40" s="10"/>
      <c r="I40" s="11">
        <f>E40*50/C40</f>
        <v>1.666666666666667E-2</v>
      </c>
      <c r="J40" s="10">
        <f>C40-(E40*1080)</f>
        <v>12485.026611740286</v>
      </c>
      <c r="K40" s="9"/>
      <c r="L40" s="50">
        <f>(D40-$C4)/$C4</f>
        <v>2.9611771001520801</v>
      </c>
    </row>
    <row r="41" spans="1:14" s="29" customFormat="1">
      <c r="A41" s="64"/>
      <c r="B41" s="21">
        <f>B40+7</f>
        <v>43906</v>
      </c>
      <c r="C41" s="12">
        <f>D40+G40-H40</f>
        <v>20483.246784886407</v>
      </c>
      <c r="D41" s="9">
        <f>C41+(C41*0.05)</f>
        <v>21507.409124130729</v>
      </c>
      <c r="E41" s="9">
        <f>C41/3000</f>
        <v>6.8277489282954686</v>
      </c>
      <c r="F41" s="18">
        <f>(D41-C41)/E41</f>
        <v>150.0000000000002</v>
      </c>
      <c r="G41" s="16"/>
      <c r="H41" s="10"/>
      <c r="I41" s="11">
        <f>E41*50/C41</f>
        <v>1.6666666666666666E-2</v>
      </c>
      <c r="J41" s="10">
        <f>C41-(E41*1080)</f>
        <v>13109.277942327302</v>
      </c>
      <c r="K41" s="9"/>
      <c r="L41" s="50">
        <f>(D41-$C4)/$C4</f>
        <v>3.1592359551596845</v>
      </c>
    </row>
    <row r="42" spans="1:14" s="29" customFormat="1" ht="15.75" thickBot="1">
      <c r="A42" s="65"/>
      <c r="B42" s="21">
        <f>B41+7</f>
        <v>43913</v>
      </c>
      <c r="C42" s="12">
        <f>D41+G41-H41</f>
        <v>21507.409124130729</v>
      </c>
      <c r="D42" s="9">
        <f>C42+(C42*0.05)</f>
        <v>22582.779580337265</v>
      </c>
      <c r="E42" s="9">
        <f>C42/3000</f>
        <v>7.1691363747102432</v>
      </c>
      <c r="F42" s="18">
        <f>(D42-C42)/E42</f>
        <v>149.99999999999991</v>
      </c>
      <c r="G42" s="16"/>
      <c r="H42" s="31"/>
      <c r="I42" s="11">
        <f>E42*50/C42</f>
        <v>1.6666666666666666E-2</v>
      </c>
      <c r="J42" s="10">
        <f>C42-(E42*1080)</f>
        <v>13764.741839443666</v>
      </c>
      <c r="K42" s="9"/>
      <c r="L42" s="50">
        <f>(D42-$C4)/$C4</f>
        <v>3.3671977529176687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22582.779580337265</v>
      </c>
      <c r="D44" s="9">
        <f>C44+(C44*0.05)</f>
        <v>23711.918559354126</v>
      </c>
      <c r="E44" s="9">
        <f>C44/3000</f>
        <v>7.5275931934457549</v>
      </c>
      <c r="F44" s="18">
        <f>(D44-C44)/E44</f>
        <v>149.99999999999974</v>
      </c>
      <c r="G44" s="16"/>
      <c r="H44" s="32"/>
      <c r="I44" s="11">
        <f>E44*50/C44</f>
        <v>1.6666666666666666E-2</v>
      </c>
      <c r="J44" s="10">
        <f>C44-(E44*1080)</f>
        <v>14452.97893141585</v>
      </c>
      <c r="K44" s="9"/>
      <c r="L44" s="50">
        <f>(D44-$C4)/$C4</f>
        <v>3.5855576405635516</v>
      </c>
    </row>
    <row r="45" spans="1:14" s="29" customFormat="1">
      <c r="A45" s="64"/>
      <c r="B45" s="21">
        <f>B44+7</f>
        <v>43927</v>
      </c>
      <c r="C45" s="12">
        <f>D44+G44-H44</f>
        <v>23711.918559354126</v>
      </c>
      <c r="D45" s="9">
        <f>C45+(C45*0.05)</f>
        <v>24897.514487321831</v>
      </c>
      <c r="E45" s="9">
        <f>C45/3000</f>
        <v>7.9039728531180424</v>
      </c>
      <c r="F45" s="18">
        <f>(D45-C45)/E45</f>
        <v>149.99999999999977</v>
      </c>
      <c r="G45" s="16"/>
      <c r="H45" s="32"/>
      <c r="I45" s="11">
        <f>E45*50/C45</f>
        <v>1.6666666666666666E-2</v>
      </c>
      <c r="J45" s="10">
        <f>C45-(E45*1080)</f>
        <v>15175.627877986641</v>
      </c>
      <c r="K45" s="9"/>
      <c r="L45" s="50">
        <f>(D45-$C4)/$C4</f>
        <v>3.814835522591729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24897.514487321831</v>
      </c>
      <c r="D46" s="9">
        <f>C46+(C46*0.05)</f>
        <v>26142.390211687922</v>
      </c>
      <c r="E46" s="9">
        <f>C46/3000</f>
        <v>8.299171495773944</v>
      </c>
      <c r="F46" s="18">
        <f>(D46-C46)/E46</f>
        <v>149.99999999999994</v>
      </c>
      <c r="G46" s="16"/>
      <c r="H46" s="32"/>
      <c r="I46" s="11">
        <f>E46*50/C46</f>
        <v>1.6666666666666666E-2</v>
      </c>
      <c r="J46" s="10">
        <f>C46-(E46*1080)</f>
        <v>15934.40927188597</v>
      </c>
      <c r="K46" s="9"/>
      <c r="L46" s="50">
        <f>(D46-$C4)/$C4</f>
        <v>4.0555772987213157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26142.390211687922</v>
      </c>
      <c r="D47" s="9">
        <f>C47+(C47*0.05)</f>
        <v>27449.50972227232</v>
      </c>
      <c r="E47" s="9">
        <f>C47/3000</f>
        <v>8.714130070562641</v>
      </c>
      <c r="F47" s="18">
        <f>(D47-C47)/E47</f>
        <v>150.00000000000023</v>
      </c>
      <c r="G47" s="35"/>
      <c r="H47" s="36"/>
      <c r="I47" s="11">
        <f>E47*50/C47</f>
        <v>1.6666666666666666E-2</v>
      </c>
      <c r="J47" s="10">
        <f>C47-(E47*1080)</f>
        <v>16731.12973548027</v>
      </c>
      <c r="K47" s="9"/>
      <c r="L47" s="50">
        <f>(D47-$C4)/$C4</f>
        <v>4.3083561636573817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27449.50972227232</v>
      </c>
      <c r="D49" s="9">
        <f>C49+(C49*0.05)</f>
        <v>28821.985208385937</v>
      </c>
      <c r="E49" s="9">
        <f>C49/3000</f>
        <v>9.1498365740907737</v>
      </c>
      <c r="F49" s="18">
        <f>(D49-C49)/E49</f>
        <v>150.00000000000011</v>
      </c>
      <c r="G49" s="16"/>
      <c r="H49" s="32"/>
      <c r="I49" s="11">
        <f>E49*50/C49</f>
        <v>1.666666666666667E-2</v>
      </c>
      <c r="J49" s="10">
        <f>C49-(E49*1080)</f>
        <v>17567.686222254284</v>
      </c>
      <c r="K49" s="9"/>
      <c r="L49" s="50">
        <f>(D49-$C4)/$C4</f>
        <v>4.573773971840251</v>
      </c>
    </row>
    <row r="50" spans="1:14" s="29" customFormat="1">
      <c r="A50" s="64"/>
      <c r="B50" s="21">
        <f>B49+7</f>
        <v>43955</v>
      </c>
      <c r="C50" s="12">
        <f>D49+G49-H49</f>
        <v>28821.985208385937</v>
      </c>
      <c r="D50" s="9">
        <f>C50+(C50*0.05)</f>
        <v>30263.084468805235</v>
      </c>
      <c r="E50" s="9">
        <f>C50/3000</f>
        <v>9.6073284027953125</v>
      </c>
      <c r="F50" s="18">
        <f>(D50-C50)/E50</f>
        <v>150.00000000000011</v>
      </c>
      <c r="G50" s="16"/>
      <c r="H50" s="32"/>
      <c r="I50" s="11">
        <f>E50*50/C50</f>
        <v>1.6666666666666666E-2</v>
      </c>
      <c r="J50" s="10">
        <f>C50-(E50*1080)</f>
        <v>18446.070533366998</v>
      </c>
      <c r="K50" s="9"/>
      <c r="L50" s="50">
        <f>(D50-$C4)/$C4</f>
        <v>4.8524626704322635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30263.084468805235</v>
      </c>
      <c r="D51" s="9">
        <f>C51+(C51*0.05)</f>
        <v>31776.238692245497</v>
      </c>
      <c r="E51" s="9">
        <f>C51/3000</f>
        <v>10.087694822935079</v>
      </c>
      <c r="F51" s="18">
        <f>(D51-C51)/E51</f>
        <v>150.00000000000003</v>
      </c>
      <c r="G51" s="16"/>
      <c r="H51" s="32"/>
      <c r="I51" s="11">
        <f>E51*50/C51</f>
        <v>1.666666666666667E-2</v>
      </c>
      <c r="J51" s="10">
        <f>C51-(E51*1080)</f>
        <v>19368.374060035349</v>
      </c>
      <c r="K51" s="9"/>
      <c r="L51" s="50">
        <f>(D51-$C4)/$C4</f>
        <v>5.1450858039538767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31776.238692245497</v>
      </c>
      <c r="D52" s="9">
        <f>C52+(C52*0.05)</f>
        <v>33365.050626857774</v>
      </c>
      <c r="E52" s="9">
        <f>C52/3000</f>
        <v>10.592079564081832</v>
      </c>
      <c r="F52" s="18">
        <f>(D52-C52)/E52</f>
        <v>150.00000000000017</v>
      </c>
      <c r="G52" s="35"/>
      <c r="H52" s="36"/>
      <c r="I52" s="11">
        <f>E52*50/C52</f>
        <v>1.6666666666666666E-2</v>
      </c>
      <c r="J52" s="10">
        <f>C52-(E52*1080)</f>
        <v>20336.79276303712</v>
      </c>
      <c r="K52" s="9"/>
      <c r="L52" s="50">
        <f>(D52-$C4)/$C4</f>
        <v>5.4523400941515714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33365.050626857774</v>
      </c>
      <c r="D54" s="9">
        <f>C54+(C54*0.05)</f>
        <v>35033.303158200666</v>
      </c>
      <c r="E54" s="9">
        <f>C54/3000</f>
        <v>11.121683542285924</v>
      </c>
      <c r="F54" s="18">
        <f>(D54-C54)/E54</f>
        <v>150.00000000000034</v>
      </c>
      <c r="G54" s="16"/>
      <c r="H54" s="32"/>
      <c r="I54" s="11">
        <f>E54*50/C54</f>
        <v>1.6666666666666663E-2</v>
      </c>
      <c r="J54" s="10">
        <f>C54-(E54*1080)</f>
        <v>21353.632401188974</v>
      </c>
      <c r="K54" s="9"/>
      <c r="L54" s="50">
        <f>(D54-$C4)/$C4</f>
        <v>5.7749570988591499</v>
      </c>
    </row>
    <row r="55" spans="1:14" s="29" customFormat="1">
      <c r="A55" s="64"/>
      <c r="B55" s="21">
        <f>B54+7</f>
        <v>43983</v>
      </c>
      <c r="C55" s="12">
        <f>D54+G54-H54</f>
        <v>35033.303158200666</v>
      </c>
      <c r="D55" s="9">
        <f>C55+(C55*0.05)</f>
        <v>36784.968316110702</v>
      </c>
      <c r="E55" s="9">
        <f>C55/3000</f>
        <v>11.677767719400222</v>
      </c>
      <c r="F55" s="18">
        <f>(D55-C55)/E55</f>
        <v>150.00000000000026</v>
      </c>
      <c r="G55" s="16"/>
      <c r="H55" s="32"/>
      <c r="I55" s="11">
        <f>E55*50/C55</f>
        <v>1.6666666666666666E-2</v>
      </c>
      <c r="J55" s="10">
        <f>C55-(E55*1080)</f>
        <v>22421.314021248429</v>
      </c>
      <c r="K55" s="9"/>
      <c r="L55" s="50">
        <f>(D55-$C4)/$C4</f>
        <v>6.1137049538021087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36784.968316110702</v>
      </c>
      <c r="D56" s="9">
        <f>C56+(C56*0.05)</f>
        <v>38624.21673191624</v>
      </c>
      <c r="E56" s="9">
        <f>C56/3000</f>
        <v>12.261656105370234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23542.379722310849</v>
      </c>
      <c r="K56" s="9"/>
      <c r="L56" s="50">
        <f>(D56-$C4)/$C4</f>
        <v>6.4693902014922147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38624.21673191624</v>
      </c>
      <c r="D57" s="9">
        <f>C57+(C57*0.05)</f>
        <v>40555.427568512052</v>
      </c>
      <c r="E57" s="9">
        <f>C57/3000</f>
        <v>12.874738910638747</v>
      </c>
      <c r="F57" s="18">
        <f>(D57-C57)/E57</f>
        <v>150</v>
      </c>
      <c r="G57" s="35"/>
      <c r="H57" s="36"/>
      <c r="I57" s="11">
        <f>E57*50/C57</f>
        <v>1.666666666666667E-2</v>
      </c>
      <c r="J57" s="10">
        <f>C57-(E57*1080)</f>
        <v>24719.498708426392</v>
      </c>
      <c r="K57" s="9"/>
      <c r="L57" s="50">
        <f>(D57-$C4)/$C4</f>
        <v>6.8428597115668248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40555.427568512052</v>
      </c>
      <c r="D59" s="9">
        <f>C59+(C59*0.05)</f>
        <v>42583.198946937657</v>
      </c>
      <c r="E59" s="9">
        <f>C59/3000</f>
        <v>13.518475856170683</v>
      </c>
      <c r="F59" s="18">
        <f>(D59-C59)/E59</f>
        <v>150.00000000000017</v>
      </c>
      <c r="G59" s="16"/>
      <c r="H59" s="32"/>
      <c r="I59" s="11">
        <f>E59*50/C59</f>
        <v>1.6666666666666666E-2</v>
      </c>
      <c r="J59" s="10">
        <f>C59-(E59*1080)</f>
        <v>25955.473643847712</v>
      </c>
      <c r="K59" s="9"/>
      <c r="L59" s="50">
        <f>(D59-$C4)/$C4</f>
        <v>7.2350026971451671</v>
      </c>
    </row>
    <row r="60" spans="1:14" s="29" customFormat="1">
      <c r="A60" s="64"/>
      <c r="B60" s="21">
        <f>B59+7</f>
        <v>44011</v>
      </c>
      <c r="C60" s="12">
        <f>D59+G59-H59</f>
        <v>42583.198946937657</v>
      </c>
      <c r="D60" s="9">
        <f>C60+(C60*0.05)</f>
        <v>44712.358894284538</v>
      </c>
      <c r="E60" s="9">
        <f>C60/3000</f>
        <v>14.194399648979219</v>
      </c>
      <c r="F60" s="18">
        <f>(D60-C60)/E60</f>
        <v>149.99999999999989</v>
      </c>
      <c r="G60" s="16"/>
      <c r="H60" s="32"/>
      <c r="I60" s="11">
        <f>E60*50/C60</f>
        <v>1.6666666666666666E-2</v>
      </c>
      <c r="J60" s="10">
        <f>C60-(E60*1080)</f>
        <v>27253.247326040102</v>
      </c>
      <c r="K60" s="9"/>
      <c r="L60" s="50">
        <f>(D60-$C4)/$C4</f>
        <v>7.6467528320024245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44712.358894284538</v>
      </c>
      <c r="D61" s="9">
        <f>C61+(C61*0.05)</f>
        <v>46947.976838998766</v>
      </c>
      <c r="E61" s="9">
        <f>C61/3000</f>
        <v>14.904119631428179</v>
      </c>
      <c r="F61" s="18">
        <f>(D61-C61)/E61</f>
        <v>150.00000000000006</v>
      </c>
      <c r="G61" s="16"/>
      <c r="H61" s="32"/>
      <c r="I61" s="11">
        <f>E61*50/C61</f>
        <v>1.6666666666666666E-2</v>
      </c>
      <c r="J61" s="10">
        <f>C61-(E61*1080)</f>
        <v>28615.909692342106</v>
      </c>
      <c r="K61" s="9"/>
      <c r="L61" s="50">
        <f>(D61-$C4)/$C4</f>
        <v>8.0790904736025464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46947.976838998766</v>
      </c>
      <c r="D62" s="9">
        <f>C62+(C62*0.05)</f>
        <v>49295.375680948702</v>
      </c>
      <c r="E62" s="9">
        <f>C62/3000</f>
        <v>15.649325612999588</v>
      </c>
      <c r="F62" s="18">
        <f>(D62-C62)/E62</f>
        <v>149.99999999999989</v>
      </c>
      <c r="G62" s="35"/>
      <c r="H62" s="32"/>
      <c r="I62" s="11">
        <f>E62*50/C62</f>
        <v>1.6666666666666666E-2</v>
      </c>
      <c r="J62" s="10">
        <f>C62-(E62*1080)</f>
        <v>30046.705176959211</v>
      </c>
      <c r="K62" s="9"/>
      <c r="L62" s="50">
        <f>(D62-$C4)/$C4</f>
        <v>8.5330449972826727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49295.375680948702</v>
      </c>
      <c r="D64" s="9">
        <f>C64+(C64*0.05)</f>
        <v>51760.144464996134</v>
      </c>
      <c r="E64" s="9">
        <f>C64/3000</f>
        <v>16.431791893649567</v>
      </c>
      <c r="F64" s="18">
        <f>(D64-C64)/E64</f>
        <v>149.9999999999998</v>
      </c>
      <c r="G64" s="16"/>
      <c r="H64" s="32"/>
      <c r="I64" s="11">
        <f>E64*50/C64</f>
        <v>1.6666666666666666E-2</v>
      </c>
      <c r="J64" s="10">
        <f>C64-(E64*1080)</f>
        <v>31549.040435807168</v>
      </c>
      <c r="K64" s="9"/>
      <c r="L64" s="50">
        <f>(D64-$C4)/$C4</f>
        <v>9.0096972471468053</v>
      </c>
    </row>
    <row r="65" spans="1:14" s="29" customFormat="1">
      <c r="A65" s="64"/>
      <c r="B65" s="21">
        <f>B64+7</f>
        <v>44039</v>
      </c>
      <c r="C65" s="12">
        <f>D64+G64-H64</f>
        <v>51760.144464996134</v>
      </c>
      <c r="D65" s="9">
        <f>C65+(C65*0.05)</f>
        <v>54348.15168824594</v>
      </c>
      <c r="E65" s="9">
        <f>C65/3000</f>
        <v>17.253381488332046</v>
      </c>
      <c r="F65" s="18">
        <f>(D65-C65)/E65</f>
        <v>149.99999999999994</v>
      </c>
      <c r="G65" s="16"/>
      <c r="H65" s="32"/>
      <c r="I65" s="11">
        <f>E65*50/C65</f>
        <v>1.6666666666666666E-2</v>
      </c>
      <c r="J65" s="10">
        <f>C65-(E65*1080)</f>
        <v>33126.492457597524</v>
      </c>
      <c r="K65" s="9"/>
      <c r="L65" s="50">
        <f>(D65-$C4)/$C4</f>
        <v>9.5101821095041466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54348.15168824594</v>
      </c>
      <c r="D66" s="9">
        <f>C66+(C66*0.05)</f>
        <v>57065.55927265824</v>
      </c>
      <c r="E66" s="9">
        <f>C66/3000</f>
        <v>18.116050562748647</v>
      </c>
      <c r="F66" s="18">
        <f>(D66-C66)/E66</f>
        <v>150.00000000000014</v>
      </c>
      <c r="G66" s="16"/>
      <c r="H66" s="32"/>
      <c r="I66" s="11">
        <f>E66*50/C66</f>
        <v>1.6666666666666666E-2</v>
      </c>
      <c r="J66" s="10">
        <f>C66-(E66*1080)</f>
        <v>34782.817080477398</v>
      </c>
      <c r="K66" s="9"/>
      <c r="L66" s="50">
        <f>(D66-$C4)/$C4</f>
        <v>10.035691214979353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57065.55927265824</v>
      </c>
      <c r="D67" s="9">
        <f>C67+(C67*0.05)</f>
        <v>59918.837236291154</v>
      </c>
      <c r="E67" s="9">
        <f>C67/3000</f>
        <v>19.021853090886079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36521.957934501275</v>
      </c>
      <c r="K67" s="9"/>
      <c r="L67" s="50">
        <f>(D67-$C4)/$C4</f>
        <v>10.587475775728322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59918.837236291154</v>
      </c>
      <c r="D69" s="9">
        <f>C69+(C69*0.05)</f>
        <v>62914.779098105711</v>
      </c>
      <c r="E69" s="9">
        <f>C69/3000</f>
        <v>19.972945745430383</v>
      </c>
      <c r="F69" s="18">
        <f>(D69-C69)/E69</f>
        <v>150</v>
      </c>
      <c r="G69" s="16"/>
      <c r="H69" s="32"/>
      <c r="I69" s="11">
        <f>E69*50/C69</f>
        <v>1.6666666666666666E-2</v>
      </c>
      <c r="J69" s="10">
        <f>C69-(E69*1080)</f>
        <v>38348.055831226338</v>
      </c>
      <c r="K69" s="9"/>
      <c r="L69" s="50">
        <f>(D69-$C4)/$C4</f>
        <v>11.166849564514738</v>
      </c>
    </row>
    <row r="70" spans="1:14" s="29" customFormat="1">
      <c r="A70" s="64"/>
      <c r="B70" s="21">
        <f>B69+7</f>
        <v>44067</v>
      </c>
      <c r="C70" s="12">
        <f>D69+G69-H69</f>
        <v>62914.779098105711</v>
      </c>
      <c r="D70" s="9">
        <f>C70+(C70*0.05)</f>
        <v>66060.518053010994</v>
      </c>
      <c r="E70" s="9">
        <f>C70/3000</f>
        <v>20.971593032701904</v>
      </c>
      <c r="F70" s="18">
        <f>(D70-C70)/E70</f>
        <v>149.99999999999986</v>
      </c>
      <c r="G70" s="16"/>
      <c r="H70" s="32"/>
      <c r="I70" s="11">
        <f>E70*50/C70</f>
        <v>1.6666666666666666E-2</v>
      </c>
      <c r="J70" s="10">
        <f>C70-(E70*1080)</f>
        <v>40265.458622787657</v>
      </c>
      <c r="K70" s="9"/>
      <c r="L70" s="50">
        <f>(D70-$C4)/$C4</f>
        <v>11.775192042740475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66060.518053010994</v>
      </c>
      <c r="D71" s="9">
        <f>C71+(C71*0.05)</f>
        <v>69363.543955661546</v>
      </c>
      <c r="E71" s="9">
        <f>C71/3000</f>
        <v>22.020172684336998</v>
      </c>
      <c r="F71" s="18">
        <f>(D71-C71)/E71</f>
        <v>150.00000000000009</v>
      </c>
      <c r="G71" s="16"/>
      <c r="H71" s="32"/>
      <c r="I71" s="11">
        <f>E71*50/C71</f>
        <v>1.6666666666666666E-2</v>
      </c>
      <c r="J71" s="10">
        <f>C71-(E71*1080)</f>
        <v>42278.731553927035</v>
      </c>
      <c r="K71" s="9"/>
      <c r="L71" s="50">
        <f>(D71-$C4)/$C4</f>
        <v>12.413951644877498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69363.543955661546</v>
      </c>
      <c r="D72" s="9">
        <f>C72+(C72*0.05)</f>
        <v>72831.721153444625</v>
      </c>
      <c r="E72" s="9">
        <f>C72/3000</f>
        <v>23.121181318553848</v>
      </c>
      <c r="F72" s="18">
        <f>(D72-C72)/E72</f>
        <v>150.00000000000009</v>
      </c>
      <c r="G72" s="35"/>
      <c r="H72" s="32"/>
      <c r="I72" s="11">
        <f>E72*50/C72</f>
        <v>1.6666666666666666E-2</v>
      </c>
      <c r="J72" s="10">
        <f>C72-(E72*1080)</f>
        <v>44392.668131623388</v>
      </c>
      <c r="K72" s="9"/>
      <c r="L72" s="50">
        <f>(D72-$C4)/$C4</f>
        <v>13.084649227121375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72831.721153444625</v>
      </c>
      <c r="D74" s="9">
        <f>C74+(C74*0.05)</f>
        <v>76473.307211116859</v>
      </c>
      <c r="E74" s="9">
        <f>C74/3000</f>
        <v>24.277240384481541</v>
      </c>
      <c r="F74" s="18">
        <f>(D74-C74)/E74</f>
        <v>150.00000000000009</v>
      </c>
      <c r="G74" s="16"/>
      <c r="H74" s="32"/>
      <c r="I74" s="11">
        <f>E74*50/C74</f>
        <v>1.6666666666666666E-2</v>
      </c>
      <c r="J74" s="10">
        <f>C74-(E74*1080)</f>
        <v>46612.301538204556</v>
      </c>
      <c r="K74" s="9"/>
      <c r="L74" s="50">
        <f>(D74-$C4)/$C4</f>
        <v>13.788881688477444</v>
      </c>
    </row>
    <row r="75" spans="1:14" s="29" customFormat="1">
      <c r="A75" s="64"/>
      <c r="B75" s="21">
        <f>B74+7</f>
        <v>44095</v>
      </c>
      <c r="C75" s="12">
        <f>D74+G74-H74</f>
        <v>76473.307211116859</v>
      </c>
      <c r="D75" s="9">
        <f>C75+(C75*0.05)</f>
        <v>80296.972571672697</v>
      </c>
      <c r="E75" s="9">
        <f>C75/3000</f>
        <v>25.491102403705618</v>
      </c>
      <c r="F75" s="18">
        <f>(D75-C75)/E75</f>
        <v>149.99999999999983</v>
      </c>
      <c r="G75" s="16"/>
      <c r="H75" s="32"/>
      <c r="I75" s="11">
        <f>E75*50/C75</f>
        <v>1.6666666666666666E-2</v>
      </c>
      <c r="J75" s="10">
        <f>C75-(E75*1080)</f>
        <v>48942.916615114795</v>
      </c>
      <c r="K75" s="9"/>
      <c r="L75" s="50">
        <f>(D75-$C4)/$C4</f>
        <v>14.528325772901315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80296.972571672697</v>
      </c>
      <c r="D76" s="9">
        <f>C76+(C76*0.05)</f>
        <v>84311.821200256338</v>
      </c>
      <c r="E76" s="9">
        <f>C76/3000</f>
        <v>26.765657523890898</v>
      </c>
      <c r="F76" s="18">
        <f>(D76-C76)/E76</f>
        <v>150.00000000000023</v>
      </c>
      <c r="G76" s="16"/>
      <c r="H76" s="32"/>
      <c r="I76" s="11">
        <f>E76*50/C76</f>
        <v>1.6666666666666666E-2</v>
      </c>
      <c r="J76" s="10">
        <f>C76-(E76*1080)</f>
        <v>51390.062445870528</v>
      </c>
      <c r="K76" s="9"/>
      <c r="L76" s="50">
        <f>(D76-$C4)/$C4</f>
        <v>15.304742061546381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84311.821200256338</v>
      </c>
      <c r="D77" s="9">
        <f>C77+(C77*0.05)</f>
        <v>88527.41226026915</v>
      </c>
      <c r="E77" s="9">
        <f>C77/3000</f>
        <v>28.103940400085445</v>
      </c>
      <c r="F77" s="18">
        <f>(D77-C77)/E77</f>
        <v>149.99999999999983</v>
      </c>
      <c r="G77" s="35"/>
      <c r="H77" s="32"/>
      <c r="I77" s="11">
        <f>E77*50/C77</f>
        <v>1.6666666666666666E-2</v>
      </c>
      <c r="J77" s="10">
        <f>C77-(E77*1080)</f>
        <v>53959.565568164056</v>
      </c>
      <c r="K77" s="9"/>
      <c r="L77" s="50">
        <f>(D77-$C4)/$C4</f>
        <v>16.1199791646237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88527.41226026915</v>
      </c>
      <c r="D79" s="9">
        <f>C79+(C79*0.05)</f>
        <v>92953.782873282602</v>
      </c>
      <c r="E79" s="9">
        <f>C79/3000</f>
        <v>29.509137420089715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56657.543846572255</v>
      </c>
      <c r="K79" s="9"/>
      <c r="L79" s="50">
        <f>(D79-$C4)/$C4</f>
        <v>16.975978122854883</v>
      </c>
    </row>
    <row r="80" spans="1:14" s="29" customFormat="1">
      <c r="A80" s="64"/>
      <c r="B80" s="21">
        <f>B79+7</f>
        <v>44123</v>
      </c>
      <c r="C80" s="12">
        <f>D79+G79-H79</f>
        <v>92953.782873282602</v>
      </c>
      <c r="D80" s="9">
        <f>C80+(C80*0.05)</f>
        <v>97601.472016946733</v>
      </c>
      <c r="E80" s="9">
        <f>C80/3000</f>
        <v>30.984594291094201</v>
      </c>
      <c r="F80" s="18">
        <f>(D80-C80)/E80</f>
        <v>150.00000000000003</v>
      </c>
      <c r="G80" s="16"/>
      <c r="H80" s="32"/>
      <c r="I80" s="11">
        <f>E80*50/C80</f>
        <v>1.6666666666666666E-2</v>
      </c>
      <c r="J80" s="10">
        <f>C80-(E80*1080)</f>
        <v>59490.421038900866</v>
      </c>
      <c r="K80" s="9"/>
      <c r="L80" s="50">
        <f>(D80-$C4)/$C4</f>
        <v>17.874777028997627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97601.472016946733</v>
      </c>
      <c r="D81" s="9">
        <f>C81+(C81*0.05)</f>
        <v>102481.54561779407</v>
      </c>
      <c r="E81" s="9">
        <f>C81/3000</f>
        <v>32.53382400564891</v>
      </c>
      <c r="F81" s="18">
        <f>(D81-C81)/E81</f>
        <v>149.99999999999986</v>
      </c>
      <c r="G81" s="16"/>
      <c r="H81" s="32"/>
      <c r="I81" s="11">
        <f>E81*50/C81</f>
        <v>1.6666666666666666E-2</v>
      </c>
      <c r="J81" s="10">
        <f>C81-(E81*1080)</f>
        <v>62464.942090845907</v>
      </c>
      <c r="K81" s="9"/>
      <c r="L81" s="50">
        <f>(D81-$C4)/$C4</f>
        <v>18.818515880447507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102481.54561779407</v>
      </c>
      <c r="D82" s="9">
        <f>C82+(C82*0.05)</f>
        <v>107605.62289868377</v>
      </c>
      <c r="E82" s="9">
        <f>C82/3000</f>
        <v>34.160515205931354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65588.1891953882</v>
      </c>
      <c r="K82" s="9"/>
      <c r="L82" s="50">
        <f>(D82-$C4)/$C4</f>
        <v>19.809441674469884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107605.62289868377</v>
      </c>
      <c r="D84" s="9">
        <f>C84+(C84*0.05)</f>
        <v>112985.90404361795</v>
      </c>
      <c r="E84" s="9">
        <f>C84/3000</f>
        <v>35.868540966227926</v>
      </c>
      <c r="F84" s="18">
        <f>(D84-C84)/E84</f>
        <v>149.99999999999983</v>
      </c>
      <c r="G84" s="16"/>
      <c r="H84" s="32">
        <f>IF(D84&gt;C84,D84*0.03,0)</f>
        <v>3389.5771213085382</v>
      </c>
      <c r="I84" s="11">
        <f>E84*50/C84</f>
        <v>1.6666666666666666E-2</v>
      </c>
      <c r="J84" s="10">
        <f>C84-(E84*1080)</f>
        <v>68867.598655157606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109596.32692230941</v>
      </c>
      <c r="D85" s="9">
        <f>C85+(C85*0.05)</f>
        <v>115076.14326842489</v>
      </c>
      <c r="E85" s="9">
        <f>C85/3000</f>
        <v>36.532108974103139</v>
      </c>
      <c r="F85" s="18">
        <f>(D85-C85)/E85</f>
        <v>150.00000000000014</v>
      </c>
      <c r="G85" s="16"/>
      <c r="H85" s="32">
        <f>IF(D85&gt;C85,D85*0.03,0)</f>
        <v>3452.2842980527466</v>
      </c>
      <c r="I85" s="11">
        <f>E85*50/C85</f>
        <v>1.6666666666666666E-2</v>
      </c>
      <c r="J85" s="10">
        <f>C85-(E85*1080)</f>
        <v>70141.64923027801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111623.85897037214</v>
      </c>
      <c r="D86" s="9">
        <f>C86+(C86*0.05)</f>
        <v>117205.05191889075</v>
      </c>
      <c r="E86" s="9">
        <f>C86/3000</f>
        <v>37.207952990124049</v>
      </c>
      <c r="F86" s="18">
        <f>(D86-C86)/E86</f>
        <v>150.00000000000011</v>
      </c>
      <c r="G86" s="16"/>
      <c r="H86" s="32">
        <f>IF(D86&gt;C86,D86*0.03,0)</f>
        <v>3516.1515575667222</v>
      </c>
      <c r="I86" s="11">
        <f>E86*50/C86</f>
        <v>1.666666666666667E-2</v>
      </c>
      <c r="J86" s="10">
        <f>C86-(E86*1080)</f>
        <v>71439.269741038166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113688.90036132402</v>
      </c>
      <c r="D87" s="9">
        <f>C87+(C87*0.05)</f>
        <v>119373.34537939022</v>
      </c>
      <c r="E87" s="9">
        <f>C87/3000</f>
        <v>37.896300120441339</v>
      </c>
      <c r="F87" s="18">
        <f>(D87-C87)/E87</f>
        <v>149.99999999999986</v>
      </c>
      <c r="G87" s="35"/>
      <c r="H87" s="32">
        <f>IF(D87&gt;C87,D87*0.04,0)</f>
        <v>4774.9338151756083</v>
      </c>
      <c r="I87" s="11">
        <f>E87*50/C87</f>
        <v>1.6666666666666666E-2</v>
      </c>
      <c r="J87" s="10">
        <f>C87-(E87*1080)</f>
        <v>72760.896231247374</v>
      </c>
      <c r="K87" s="9">
        <f>K82+SUM(H84:H87)</f>
        <v>15132.946792103616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114598.41156421461</v>
      </c>
      <c r="D89" s="9">
        <f>C89+(C89*0.05)</f>
        <v>120328.33214242534</v>
      </c>
      <c r="E89" s="9">
        <f>C89/3000</f>
        <v>38.199470521404869</v>
      </c>
      <c r="F89" s="18">
        <f>(D89-C89)/E89</f>
        <v>150.00000000000003</v>
      </c>
      <c r="G89" s="16"/>
      <c r="H89" s="32">
        <f>IF(D89&gt;C89,D89*0.03,0)</f>
        <v>3609.8499642727602</v>
      </c>
      <c r="I89" s="11">
        <f>E89*50/C89</f>
        <v>1.6666666666666666E-2</v>
      </c>
      <c r="J89" s="10">
        <f>C89-(E89*1080)</f>
        <v>73342.983401097357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116718.48217815258</v>
      </c>
      <c r="D90" s="9">
        <f>C90+(C90*0.05)</f>
        <v>122554.40628706021</v>
      </c>
      <c r="E90" s="9">
        <f>C90/3000</f>
        <v>38.906160726050864</v>
      </c>
      <c r="F90" s="18">
        <f>(D90-C90)/E90</f>
        <v>149.99999999999986</v>
      </c>
      <c r="G90" s="16"/>
      <c r="H90" s="32">
        <f>IF(D90&gt;C90,D90*0.03,0)</f>
        <v>3676.6321886118062</v>
      </c>
      <c r="I90" s="11">
        <f>E90*50/C90</f>
        <v>1.6666666666666666E-2</v>
      </c>
      <c r="J90" s="10">
        <f>C90-(E90*1080)</f>
        <v>74699.828594017657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118877.7740984484</v>
      </c>
      <c r="D91" s="9">
        <f>C91+(C91*0.05)</f>
        <v>124821.66280337081</v>
      </c>
      <c r="E91" s="9">
        <f>C91/3000</f>
        <v>39.625924699482802</v>
      </c>
      <c r="F91" s="18">
        <f>(D91-C91)/E91</f>
        <v>149.99999999999983</v>
      </c>
      <c r="G91" s="16"/>
      <c r="H91" s="32">
        <f>IF(D91&gt;C91,D91*0.03,0)</f>
        <v>3744.6498841011244</v>
      </c>
      <c r="I91" s="11">
        <f>E91*50/C91</f>
        <v>1.666666666666667E-2</v>
      </c>
      <c r="J91" s="10">
        <f>C91-(E91*1080)</f>
        <v>76081.77542300697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121077.01291926969</v>
      </c>
      <c r="D92" s="9">
        <f>C92+(C92*0.05)</f>
        <v>127130.86356523317</v>
      </c>
      <c r="E92" s="9">
        <f>C92/3000</f>
        <v>40.35900430642323</v>
      </c>
      <c r="F92" s="18">
        <f>(D92-C92)/E92</f>
        <v>149.99999999999991</v>
      </c>
      <c r="G92" s="35"/>
      <c r="H92" s="32">
        <f>IF(D92&gt;C92,D92*0.04,0)</f>
        <v>5085.234542609327</v>
      </c>
      <c r="I92" s="11">
        <f>E92*50/C92</f>
        <v>1.6666666666666666E-2</v>
      </c>
      <c r="J92" s="10">
        <f>C92-(E92*1080)</f>
        <v>77489.288268332602</v>
      </c>
      <c r="K92" s="9">
        <f>K87+SUM(H89:H92)</f>
        <v>31249.313371698634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122045.62902262385</v>
      </c>
      <c r="D94" s="9">
        <f>C94+(C94*0.05)</f>
        <v>128147.91047375504</v>
      </c>
      <c r="E94" s="9">
        <f>C94/3000</f>
        <v>40.681876340874616</v>
      </c>
      <c r="F94" s="18">
        <f>(D94-C94)/E94</f>
        <v>149.99999999999989</v>
      </c>
      <c r="G94" s="16"/>
      <c r="H94" s="32">
        <f>IF(D94&gt;C94,D94*0.03,0)</f>
        <v>3844.437314212651</v>
      </c>
      <c r="I94" s="11">
        <f>E94*50/C94</f>
        <v>1.6666666666666666E-2</v>
      </c>
      <c r="J94" s="10">
        <f>C94-(E94*1080)</f>
        <v>78109.202574479263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124303.47315954238</v>
      </c>
      <c r="D95" s="9">
        <f>C95+(C95*0.05)</f>
        <v>130518.6468175195</v>
      </c>
      <c r="E95" s="9">
        <f>C95/3000</f>
        <v>41.434491053180793</v>
      </c>
      <c r="F95" s="18">
        <f>(D95-C95)/E95</f>
        <v>150.00000000000011</v>
      </c>
      <c r="G95" s="16"/>
      <c r="H95" s="32">
        <f>IF(D95&gt;C95,D95*0.03,0)</f>
        <v>3915.5594045255848</v>
      </c>
      <c r="I95" s="11">
        <f>E95*50/C95</f>
        <v>1.6666666666666666E-2</v>
      </c>
      <c r="J95" s="10">
        <f>C95-(E95*1080)</f>
        <v>79554.222822107127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126603.08741299392</v>
      </c>
      <c r="D96" s="9">
        <f>C96+(C96*0.05)</f>
        <v>132933.24178364361</v>
      </c>
      <c r="E96" s="9">
        <f>C96/3000</f>
        <v>42.201029137664641</v>
      </c>
      <c r="F96" s="18">
        <f>(D96-C96)/E96</f>
        <v>149.99999999999983</v>
      </c>
      <c r="G96" s="16"/>
      <c r="H96" s="32">
        <f>IF(D96&gt;C96,D96*0.03,0)</f>
        <v>3987.9972535093079</v>
      </c>
      <c r="I96" s="11">
        <f>E96*50/C96</f>
        <v>1.6666666666666666E-2</v>
      </c>
      <c r="J96" s="10">
        <f>C96-(E96*1080)</f>
        <v>81025.975944316102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128945.2445301343</v>
      </c>
      <c r="D97" s="9">
        <f>C97+(C97*0.05)</f>
        <v>135392.506756641</v>
      </c>
      <c r="E97" s="9">
        <f>C97/3000</f>
        <v>42.981748176711434</v>
      </c>
      <c r="F97" s="18">
        <f>(D97-C97)/E97</f>
        <v>149.99999999999974</v>
      </c>
      <c r="G97" s="35"/>
      <c r="H97" s="32">
        <f>IF(D97&gt;C97,D97*0.04,0)</f>
        <v>5415.70027026564</v>
      </c>
      <c r="I97" s="11">
        <f>E97*50/C97</f>
        <v>1.6666666666666666E-2</v>
      </c>
      <c r="J97" s="10">
        <f>C97-(E97*1080)</f>
        <v>82524.956499285938</v>
      </c>
      <c r="K97" s="9">
        <f>K92+SUM(H94:H97)</f>
        <v>48413.00761421182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129976.80648637535</v>
      </c>
      <c r="D99" s="9">
        <f>C99+(C99*0.05)</f>
        <v>136475.64681069413</v>
      </c>
      <c r="E99" s="9">
        <f>C99/3000</f>
        <v>43.325602162125115</v>
      </c>
      <c r="F99" s="18">
        <f>(D99-C99)/E99</f>
        <v>150.00000000000026</v>
      </c>
      <c r="G99" s="16"/>
      <c r="H99" s="32">
        <f>IF(D99&gt;C99,D99*0.03,0)</f>
        <v>4094.2694043208239</v>
      </c>
      <c r="I99" s="11">
        <f>E99*50/C99</f>
        <v>1.6666666666666666E-2</v>
      </c>
      <c r="J99" s="10">
        <f>C99-(E99*1080)</f>
        <v>83185.156151280229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132381.3774063733</v>
      </c>
      <c r="D100" s="9">
        <f>C100+(C100*0.05)</f>
        <v>139000.44627669198</v>
      </c>
      <c r="E100" s="9">
        <f>C100/3000</f>
        <v>44.127125802124432</v>
      </c>
      <c r="F100" s="18">
        <f>(D100-C100)/E100</f>
        <v>150.00000000000023</v>
      </c>
      <c r="G100" s="16"/>
      <c r="H100" s="32">
        <f>IF(D100&gt;C100,D100*0.03,0)</f>
        <v>4170.0133883007593</v>
      </c>
      <c r="I100" s="11">
        <f>E100*50/C100</f>
        <v>1.6666666666666666E-2</v>
      </c>
      <c r="J100" s="10">
        <f>C100-(E100*1080)</f>
        <v>84724.081540078914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134830.43288839122</v>
      </c>
      <c r="D101" s="9">
        <f>C101+(C101*0.05)</f>
        <v>141571.95453281078</v>
      </c>
      <c r="E101" s="9">
        <f>C101/3000</f>
        <v>44.943477629463743</v>
      </c>
      <c r="F101" s="18">
        <f>(D101-C101)/E101</f>
        <v>149.99999999999983</v>
      </c>
      <c r="G101" s="16"/>
      <c r="H101" s="32">
        <f>IF(D101&gt;C101,D101*0.03,0)</f>
        <v>4247.1586359843232</v>
      </c>
      <c r="I101" s="11">
        <f>E101*50/C101</f>
        <v>1.6666666666666666E-2</v>
      </c>
      <c r="J101" s="10">
        <f>C101-(E101*1080)</f>
        <v>86291.477048570378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137324.79589682646</v>
      </c>
      <c r="D102" s="9">
        <f>C102+(C102*0.05)</f>
        <v>144191.03569166778</v>
      </c>
      <c r="E102" s="9">
        <f>C102/3000</f>
        <v>45.774931965608822</v>
      </c>
      <c r="F102" s="18">
        <f>(D102-C102)/E102</f>
        <v>150.00000000000009</v>
      </c>
      <c r="G102" s="35"/>
      <c r="H102" s="32">
        <f>IF(D102&gt;C102,D102*0.04,0)</f>
        <v>5767.6414276667119</v>
      </c>
      <c r="I102" s="11">
        <f>E102*50/C102</f>
        <v>1.6666666666666666E-2</v>
      </c>
      <c r="J102" s="10">
        <f>C102-(E102*1080)</f>
        <v>87887.869373968933</v>
      </c>
      <c r="K102" s="9">
        <f>K97+SUM(H99:H102)</f>
        <v>66692.090470484443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138423.39426400108</v>
      </c>
      <c r="D104" s="9">
        <f>C104+(C104*0.05)</f>
        <v>145344.56397720112</v>
      </c>
      <c r="E104" s="9">
        <f>C104/3000</f>
        <v>46.141131421333696</v>
      </c>
      <c r="F104" s="18">
        <f>(D104-C104)/E104</f>
        <v>149.99999999999972</v>
      </c>
      <c r="G104" s="16"/>
      <c r="H104" s="32">
        <f>IF(D104&gt;C104,D104*0.03,0)</f>
        <v>4360.3369193160333</v>
      </c>
      <c r="I104" s="11">
        <f>E104*50/C104</f>
        <v>1.6666666666666666E-2</v>
      </c>
      <c r="J104" s="10">
        <f>C104-(E104*1080)</f>
        <v>88590.972328960692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140984.22705788509</v>
      </c>
      <c r="D105" s="9">
        <f>C105+(C105*0.05)</f>
        <v>148033.43841077934</v>
      </c>
      <c r="E105" s="9">
        <f>C105/3000</f>
        <v>46.994742352628364</v>
      </c>
      <c r="F105" s="18">
        <f>(D105-C105)/E105</f>
        <v>150.00000000000006</v>
      </c>
      <c r="G105" s="16"/>
      <c r="H105" s="32">
        <f>IF(D105&gt;C105,D105*0.03,0)</f>
        <v>4441.0031523233802</v>
      </c>
      <c r="I105" s="11">
        <f>E105*50/C105</f>
        <v>1.6666666666666666E-2</v>
      </c>
      <c r="J105" s="10">
        <f>C105-(E105*1080)</f>
        <v>90229.905317046447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143592.43525845595</v>
      </c>
      <c r="D106" s="9">
        <f>C106+(C106*0.05)</f>
        <v>150772.05702137874</v>
      </c>
      <c r="E106" s="9">
        <f>C106/3000</f>
        <v>47.864145086151986</v>
      </c>
      <c r="F106" s="18">
        <f>(D106-C106)/E106</f>
        <v>149.99999999999983</v>
      </c>
      <c r="G106" s="16"/>
      <c r="H106" s="32">
        <f>IF(D106&gt;C106,D106*0.03,0)</f>
        <v>4523.1617106413623</v>
      </c>
      <c r="I106" s="11">
        <f>E106*50/C106</f>
        <v>1.6666666666666666E-2</v>
      </c>
      <c r="J106" s="10">
        <f>C106-(E106*1080)</f>
        <v>91899.15856541181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146248.89531073737</v>
      </c>
      <c r="D107" s="9">
        <f>C107+(C107*0.05)</f>
        <v>153561.34007627424</v>
      </c>
      <c r="E107" s="9">
        <f>C107/3000</f>
        <v>48.749631770245792</v>
      </c>
      <c r="F107" s="18">
        <f>(D107-C107)/E107</f>
        <v>150.00000000000006</v>
      </c>
      <c r="G107" s="16"/>
      <c r="H107" s="32">
        <f>IF(D107&gt;C107,D107*0.04,0)</f>
        <v>6142.4536030509698</v>
      </c>
      <c r="I107" s="11">
        <f>E107*50/C107</f>
        <v>1.6666666666666666E-2</v>
      </c>
      <c r="J107" s="10">
        <f>C107-(E107*1080)</f>
        <v>93599.292998871912</v>
      </c>
      <c r="K107" s="9">
        <f>K102+SUM(H104:H107)</f>
        <v>86159.045855816192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147418.88647322328</v>
      </c>
      <c r="D109" s="9">
        <f>C109+(C109*0.05)</f>
        <v>154789.83079688443</v>
      </c>
      <c r="E109" s="9">
        <f>C109/3000</f>
        <v>49.139628824407758</v>
      </c>
      <c r="F109" s="18">
        <f>(D109-C109)/E109</f>
        <v>149.99999999999983</v>
      </c>
      <c r="G109" s="16"/>
      <c r="H109" s="32">
        <f>IF(D109&gt;C109,D109*0.03,0)</f>
        <v>4643.6949239065325</v>
      </c>
      <c r="I109" s="11">
        <f>E109*50/C109</f>
        <v>1.6666666666666666E-2</v>
      </c>
      <c r="J109" s="10">
        <f>C109-(E109*1080)</f>
        <v>94348.087342862898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150146.1358729779</v>
      </c>
      <c r="D110" s="9">
        <f>C110+(C110*0.05)</f>
        <v>157653.4426666268</v>
      </c>
      <c r="E110" s="9">
        <f>C110/3000</f>
        <v>50.0487119576593</v>
      </c>
      <c r="F110" s="18">
        <f>(D110-C110)/E110</f>
        <v>150</v>
      </c>
      <c r="G110" s="16"/>
      <c r="H110" s="32">
        <f>IF(D110&gt;C110,D110*0.03,0)</f>
        <v>4729.6032799988034</v>
      </c>
      <c r="I110" s="11">
        <f>E110*50/C110</f>
        <v>1.6666666666666666E-2</v>
      </c>
      <c r="J110" s="10">
        <f>C110-(E110*1080)</f>
        <v>96093.526958705857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152923.83938662798</v>
      </c>
      <c r="D111" s="9">
        <f>C111+(C111*0.05)</f>
        <v>160570.03135595939</v>
      </c>
      <c r="E111" s="9">
        <f>C111/3000</f>
        <v>50.974613128875994</v>
      </c>
      <c r="F111" s="18">
        <f>(D111-C111)/E111</f>
        <v>150.00000000000026</v>
      </c>
      <c r="G111" s="16"/>
      <c r="H111" s="32">
        <f>IF(D111&gt;C111,D111*0.03,0)</f>
        <v>4817.1009406787816</v>
      </c>
      <c r="I111" s="11">
        <f>E111*50/C111</f>
        <v>1.6666666666666666E-2</v>
      </c>
      <c r="J111" s="10">
        <f>C111-(E111*1080)</f>
        <v>97871.2572074419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155752.9304152806</v>
      </c>
      <c r="D112" s="9">
        <f>C112+(C112*0.05)</f>
        <v>163540.57693604464</v>
      </c>
      <c r="E112" s="9">
        <f>C112/3000</f>
        <v>51.917643471760201</v>
      </c>
      <c r="F112" s="18">
        <f>(D112-C112)/E112</f>
        <v>150.00000000000026</v>
      </c>
      <c r="G112" s="35"/>
      <c r="H112" s="32">
        <f>IF(D112&gt;C112,D112*0.04,0)</f>
        <v>6541.6230774417854</v>
      </c>
      <c r="I112" s="11">
        <f>E112*50/C112</f>
        <v>1.6666666666666666E-2</v>
      </c>
      <c r="J112" s="10">
        <f>C112-(E112*1080)</f>
        <v>99681.87546577958</v>
      </c>
      <c r="K112" s="9">
        <f>K107+SUM(H109:H112)</f>
        <v>106891.06807784209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156998.95385860285</v>
      </c>
      <c r="D114" s="9">
        <f>C114+(C114*0.05)</f>
        <v>164848.901551533</v>
      </c>
      <c r="E114" s="9">
        <f>C114/3000</f>
        <v>52.332984619534287</v>
      </c>
      <c r="F114" s="18">
        <f>(D114-C114)/E114</f>
        <v>150.00000000000006</v>
      </c>
      <c r="G114" s="16"/>
      <c r="H114" s="32">
        <f>IF(D114&gt;C114,D114*0.03,0)</f>
        <v>4945.4670465459894</v>
      </c>
      <c r="I114" s="11">
        <f>E114*50/C114</f>
        <v>1.666666666666667E-2</v>
      </c>
      <c r="J114" s="10">
        <f>C114-(E114*1080)</f>
        <v>100479.33046950582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159903.434504987</v>
      </c>
      <c r="D115" s="9">
        <f>C115+(C115*0.05)</f>
        <v>167898.60623023636</v>
      </c>
      <c r="E115" s="9">
        <f>C115/3000</f>
        <v>53.301144834995668</v>
      </c>
      <c r="F115" s="18">
        <f>(D115-C115)/E115</f>
        <v>150.00000000000009</v>
      </c>
      <c r="G115" s="16"/>
      <c r="H115" s="32">
        <f>IF(D115&gt;C115,D115*0.03,0)</f>
        <v>5036.9581869070907</v>
      </c>
      <c r="I115" s="11">
        <f>E115*50/C115</f>
        <v>1.6666666666666666E-2</v>
      </c>
      <c r="J115" s="10">
        <f>C115-(E115*1080)</f>
        <v>102338.19808319167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162861.64804332927</v>
      </c>
      <c r="D116" s="9">
        <f>C116+(C116*0.05)</f>
        <v>171004.73044549575</v>
      </c>
      <c r="E116" s="9">
        <f>C116/3000</f>
        <v>54.287216014443089</v>
      </c>
      <c r="F116" s="18">
        <f>(D116-C116)/E116</f>
        <v>150.0000000000002</v>
      </c>
      <c r="G116" s="16"/>
      <c r="H116" s="32">
        <f>IF(D116&gt;C116,D116*0.03,0)</f>
        <v>5130.1419133648724</v>
      </c>
      <c r="I116" s="11">
        <f>E116*50/C116</f>
        <v>1.6666666666666666E-2</v>
      </c>
      <c r="J116" s="10">
        <f>C116-(E116*1080)</f>
        <v>104231.45474773074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165874.58853213087</v>
      </c>
      <c r="D117" s="9">
        <f>C117+(C117*0.05)</f>
        <v>174168.31795873743</v>
      </c>
      <c r="E117" s="9">
        <f>C117/3000</f>
        <v>55.291529510710291</v>
      </c>
      <c r="F117" s="18">
        <f>(D117-C117)/E117</f>
        <v>150.00000000000026</v>
      </c>
      <c r="G117" s="35"/>
      <c r="H117" s="32">
        <f>IF(D117&gt;C117,D117*0.04,0)</f>
        <v>6966.7327183494972</v>
      </c>
      <c r="I117" s="11">
        <f>E117*50/C117</f>
        <v>1.6666666666666666E-2</v>
      </c>
      <c r="J117" s="10">
        <f>C117-(E117*1080)</f>
        <v>106159.73666056377</v>
      </c>
      <c r="K117" s="9">
        <f>K112+SUM(H114:H117)</f>
        <v>128970.36794300954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167201.58524038794</v>
      </c>
      <c r="D119" s="9">
        <f>C119+(C119*0.05)</f>
        <v>175561.66450240734</v>
      </c>
      <c r="E119" s="9">
        <f>C119/3000</f>
        <v>55.733861746795981</v>
      </c>
      <c r="F119" s="18">
        <f>(D119-C119)/E119</f>
        <v>150</v>
      </c>
      <c r="G119" s="16"/>
      <c r="H119" s="32">
        <f>IF(D119&gt;C119,D119*0.03,0)</f>
        <v>5266.8499350722195</v>
      </c>
      <c r="I119" s="11">
        <f>E119*50/C119</f>
        <v>1.6666666666666666E-2</v>
      </c>
      <c r="J119" s="10">
        <f>C119-(E119*1080)</f>
        <v>107009.01455384828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170294.81456733512</v>
      </c>
      <c r="D120" s="9">
        <f>C120+(C120*0.05)</f>
        <v>178809.5552957019</v>
      </c>
      <c r="E120" s="9">
        <f>C120/3000</f>
        <v>56.76493818911171</v>
      </c>
      <c r="F120" s="18">
        <f>(D120-C120)/E120</f>
        <v>150.00000000000026</v>
      </c>
      <c r="G120" s="16"/>
      <c r="H120" s="32">
        <f>IF(D120&gt;C120,D120*0.03,0)</f>
        <v>5364.2866588710567</v>
      </c>
      <c r="I120" s="11">
        <f>E120*50/C120</f>
        <v>1.6666666666666666E-2</v>
      </c>
      <c r="J120" s="10">
        <f>C120-(E120*1080)</f>
        <v>108988.68132309447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173445.26863683085</v>
      </c>
      <c r="D121" s="9">
        <f>C121+(C121*0.05)</f>
        <v>182117.53206867239</v>
      </c>
      <c r="E121" s="9">
        <f>C121/3000</f>
        <v>57.815089545610284</v>
      </c>
      <c r="F121" s="18">
        <f>(D121-C121)/E121</f>
        <v>149.99999999999989</v>
      </c>
      <c r="G121" s="16"/>
      <c r="H121" s="32">
        <f>IF(D121&gt;C121,D121*0.03,0)</f>
        <v>5463.525962060171</v>
      </c>
      <c r="I121" s="11">
        <f>E121*50/C121</f>
        <v>1.6666666666666666E-2</v>
      </c>
      <c r="J121" s="10">
        <f>C121-(E121*1080)</f>
        <v>111004.97192757175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176654.00610661221</v>
      </c>
      <c r="D122" s="9">
        <f>C122+(C122*0.05)</f>
        <v>185486.70641194284</v>
      </c>
      <c r="E122" s="9">
        <f>C122/3000</f>
        <v>58.884668702204074</v>
      </c>
      <c r="F122" s="18">
        <f>(D122-C122)/E122</f>
        <v>150.00000000000023</v>
      </c>
      <c r="G122" s="35"/>
      <c r="H122" s="32">
        <f>IF(D122&gt;C122,D122*0.04,0)</f>
        <v>7419.468256477714</v>
      </c>
      <c r="I122" s="11">
        <f>E122*50/C122</f>
        <v>1.6666666666666666E-2</v>
      </c>
      <c r="J122" s="10">
        <f>C122-(E122*1080)</f>
        <v>113058.56390823182</v>
      </c>
      <c r="K122" s="9">
        <f>K117+SUM(H119:H122)</f>
        <v>152484.4987554907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178067.23815546514</v>
      </c>
      <c r="D124" s="9">
        <f>C124+(C124*0.05)</f>
        <v>186970.60006323838</v>
      </c>
      <c r="E124" s="9">
        <f>C124/3000</f>
        <v>59.355746051821711</v>
      </c>
      <c r="F124" s="18">
        <f>(D124-C124)/E124</f>
        <v>149.99999999999977</v>
      </c>
      <c r="G124" s="16"/>
      <c r="H124" s="32">
        <f>IF(D124&gt;C124,D124*0.03,0)</f>
        <v>5609.1180018971509</v>
      </c>
      <c r="I124" s="11">
        <f>E124*50/C124</f>
        <v>1.6666666666666666E-2</v>
      </c>
      <c r="J124" s="10">
        <f>C124-(E124*1080)</f>
        <v>113963.03241949769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181361.48206134123</v>
      </c>
      <c r="D125" s="9">
        <f>C125+(C125*0.05)</f>
        <v>190429.55616440828</v>
      </c>
      <c r="E125" s="9">
        <f>C125/3000</f>
        <v>60.453827353780412</v>
      </c>
      <c r="F125" s="18">
        <f>(D125-C125)/E125</f>
        <v>149.99999999999974</v>
      </c>
      <c r="G125" s="16"/>
      <c r="H125" s="32">
        <f>IF(D125&gt;C125,D125*0.03,0)</f>
        <v>5712.8866849322485</v>
      </c>
      <c r="I125" s="11">
        <f>E125*50/C125</f>
        <v>1.666666666666667E-2</v>
      </c>
      <c r="J125" s="10">
        <f>C125-(E125*1080)</f>
        <v>116071.34851925838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184716.66947947603</v>
      </c>
      <c r="D126" s="9">
        <f>C126+(C126*0.05)</f>
        <v>193952.50295344982</v>
      </c>
      <c r="E126" s="9">
        <f>C126/3000</f>
        <v>61.572223159825342</v>
      </c>
      <c r="F126" s="18">
        <f>(D126-C126)/E126</f>
        <v>149.99999999999983</v>
      </c>
      <c r="G126" s="16"/>
      <c r="H126" s="32">
        <f>IF(D126&gt;C126,D126*0.03,0)</f>
        <v>5818.5750886034939</v>
      </c>
      <c r="I126" s="11">
        <f>E126*50/C126</f>
        <v>1.6666666666666666E-2</v>
      </c>
      <c r="J126" s="10">
        <f>C126-(E126*1080)</f>
        <v>118218.66846686466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188133.92786484634</v>
      </c>
      <c r="D127" s="9">
        <f>C127+(C127*0.05)</f>
        <v>197540.62425808865</v>
      </c>
      <c r="E127" s="9">
        <f>C127/3000</f>
        <v>62.711309288282109</v>
      </c>
      <c r="F127" s="18">
        <f>(D127-C127)/E127</f>
        <v>149.99999999999989</v>
      </c>
      <c r="G127" s="35"/>
      <c r="H127" s="32">
        <f>IF(D127&gt;C127,D127*0.04,0)</f>
        <v>7901.6249703235462</v>
      </c>
      <c r="I127" s="11">
        <f>E127*50/C127</f>
        <v>1.6666666666666666E-2</v>
      </c>
      <c r="J127" s="10">
        <f>C127-(E127*1080)</f>
        <v>120405.71383350166</v>
      </c>
      <c r="K127" s="9">
        <f>K122+SUM(H124:H127)</f>
        <v>177526.70350124713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189638.99928776509</v>
      </c>
      <c r="D129" s="9">
        <f>C129+(C129*0.05)</f>
        <v>199120.94925215334</v>
      </c>
      <c r="E129" s="9">
        <f>C129/3000</f>
        <v>63.212999762588368</v>
      </c>
      <c r="F129" s="18">
        <f>(D129-C129)/E129</f>
        <v>149.99999999999983</v>
      </c>
      <c r="G129" s="16"/>
      <c r="H129" s="32">
        <f>IF(D129&gt;C129,D129*0.03,0)</f>
        <v>5973.6284775646</v>
      </c>
      <c r="I129" s="11">
        <f>E129*50/C129</f>
        <v>1.6666666666666666E-2</v>
      </c>
      <c r="J129" s="10">
        <f>C129-(E129*1080)</f>
        <v>121368.95954416966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193147.32077458873</v>
      </c>
      <c r="D130" s="9">
        <f>C130+(C130*0.05)</f>
        <v>202804.68681331817</v>
      </c>
      <c r="E130" s="9">
        <f>C130/3000</f>
        <v>64.38244025819624</v>
      </c>
      <c r="F130" s="18">
        <f>(D130-C130)/E130</f>
        <v>150</v>
      </c>
      <c r="G130" s="16"/>
      <c r="H130" s="32">
        <f>IF(D130&gt;C130,D130*0.03,0)</f>
        <v>6084.1406043995448</v>
      </c>
      <c r="I130" s="11">
        <f>E130*50/C130</f>
        <v>1.6666666666666666E-2</v>
      </c>
      <c r="J130" s="10">
        <f>C130-(E130*1080)</f>
        <v>123614.2852957368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196720.54620891862</v>
      </c>
      <c r="D131" s="9">
        <f>C131+(C131*0.05)</f>
        <v>206556.57351936455</v>
      </c>
      <c r="E131" s="9">
        <f>C131/3000</f>
        <v>65.573515402972873</v>
      </c>
      <c r="F131" s="18">
        <f>(D131-C131)/E131</f>
        <v>150.00000000000006</v>
      </c>
      <c r="G131" s="16"/>
      <c r="H131" s="32">
        <f>IF(D131&gt;C131,D131*0.03,0)</f>
        <v>6196.6972055809365</v>
      </c>
      <c r="I131" s="11">
        <f>E131*50/C131</f>
        <v>1.6666666666666666E-2</v>
      </c>
      <c r="J131" s="10">
        <f>C131-(E131*1080)</f>
        <v>125901.14957370791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200359.87631378361</v>
      </c>
      <c r="D132" s="9">
        <f>C132+(C132*0.05)</f>
        <v>210377.87012947278</v>
      </c>
      <c r="E132" s="9">
        <f>C132/3000</f>
        <v>66.786625437927867</v>
      </c>
      <c r="F132" s="18">
        <f>(D132-C132)/E132</f>
        <v>149.99999999999989</v>
      </c>
      <c r="G132" s="35"/>
      <c r="H132" s="32">
        <f>IF(D132&gt;C132,D132*0.04,0)</f>
        <v>8415.1148051789114</v>
      </c>
      <c r="I132" s="11">
        <f>E132*50/C132</f>
        <v>1.6666666666666666E-2</v>
      </c>
      <c r="J132" s="10">
        <f>C132-(E132*1080)</f>
        <v>128230.32084082151</v>
      </c>
      <c r="K132" s="9">
        <f>K127+SUM(H129:H132)</f>
        <v>204196.28459397113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201962.75532429386</v>
      </c>
      <c r="D134" s="9">
        <f>C134+(C134*0.05)</f>
        <v>212060.89309050856</v>
      </c>
      <c r="E134" s="9">
        <f>C134/3000</f>
        <v>67.320918441431289</v>
      </c>
      <c r="F134" s="18">
        <f>(D134-C134)/E134</f>
        <v>150.00000000000009</v>
      </c>
      <c r="G134" s="16"/>
      <c r="H134" s="32">
        <f>IF(D134&gt;C134,D134*0.03,0)</f>
        <v>6361.8267927152565</v>
      </c>
      <c r="I134" s="11">
        <f>E134*50/C134</f>
        <v>1.6666666666666666E-2</v>
      </c>
      <c r="J134" s="10">
        <f>C134-(E134*1080)</f>
        <v>129256.16340754807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205699.0662977933</v>
      </c>
      <c r="D135" s="9">
        <f>C135+(C135*0.05)</f>
        <v>215984.01961268295</v>
      </c>
      <c r="E135" s="9">
        <f>C135/3000</f>
        <v>68.56635543259776</v>
      </c>
      <c r="F135" s="18">
        <f>(D135-C135)/E135</f>
        <v>149.99999999999991</v>
      </c>
      <c r="G135" s="16"/>
      <c r="H135" s="32">
        <f>IF(D135&gt;C135,D135*0.03,0)</f>
        <v>6479.5205883804883</v>
      </c>
      <c r="I135" s="11">
        <f>E135*50/C135</f>
        <v>1.6666666666666663E-2</v>
      </c>
      <c r="J135" s="10">
        <f>C135-(E135*1080)</f>
        <v>131647.40243058771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209504.49902430247</v>
      </c>
      <c r="D136" s="9">
        <f>C136+(C136*0.05)</f>
        <v>219979.72397551758</v>
      </c>
      <c r="E136" s="9">
        <f>C136/3000</f>
        <v>69.834833008100816</v>
      </c>
      <c r="F136" s="18">
        <f>(D136-C136)/E136</f>
        <v>149.99999999999994</v>
      </c>
      <c r="G136" s="16"/>
      <c r="H136" s="32">
        <f>IF(D136&gt;C136,D136*0.03,0)</f>
        <v>6599.3917192655272</v>
      </c>
      <c r="I136" s="11">
        <f>E136*50/C136</f>
        <v>1.6666666666666663E-2</v>
      </c>
      <c r="J136" s="10">
        <f>C136-(E136*1080)</f>
        <v>134082.87937555357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213380.33225625206</v>
      </c>
      <c r="D137" s="9">
        <f>C137+(C137*0.05)</f>
        <v>224049.34886906468</v>
      </c>
      <c r="E137" s="9">
        <f>C137/3000</f>
        <v>71.126777418750692</v>
      </c>
      <c r="F137" s="18">
        <f>(D137-C137)/E137</f>
        <v>150.00000000000014</v>
      </c>
      <c r="G137" s="35"/>
      <c r="H137" s="32">
        <f>IF(D137&gt;C137,D137*0.04,0)</f>
        <v>8961.9739547625868</v>
      </c>
      <c r="I137" s="11">
        <f>E137*50/C137</f>
        <v>1.6666666666666666E-2</v>
      </c>
      <c r="J137" s="10">
        <f>C137-(E137*1080)</f>
        <v>136563.41264400131</v>
      </c>
      <c r="K137" s="9">
        <f>K132+SUM(H134:H137)</f>
        <v>232598.99764909499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215087.37491430208</v>
      </c>
      <c r="D139" s="9">
        <f>C139+(C139*0.05)</f>
        <v>225841.74366001718</v>
      </c>
      <c r="E139" s="9">
        <f>C139/3000</f>
        <v>71.695791638100701</v>
      </c>
      <c r="F139" s="18">
        <f>(D139-C139)/E139</f>
        <v>149.99999999999986</v>
      </c>
      <c r="G139" s="16"/>
      <c r="H139" s="32">
        <f>IF(D139&gt;C139,D139*0.03,0)</f>
        <v>6775.2523098005149</v>
      </c>
      <c r="I139" s="11">
        <f>E139*50/C139</f>
        <v>1.6666666666666666E-2</v>
      </c>
      <c r="J139" s="10">
        <f>C139-(E139*1080)</f>
        <v>137655.91994515332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219066.49135021667</v>
      </c>
      <c r="D140" s="9">
        <f>C140+(C140*0.05)</f>
        <v>230019.81591772751</v>
      </c>
      <c r="E140" s="9">
        <f>C140/3000</f>
        <v>73.02216378340556</v>
      </c>
      <c r="F140" s="18">
        <f>(D140-C140)/E140</f>
        <v>150</v>
      </c>
      <c r="G140" s="16"/>
      <c r="H140" s="32">
        <f>IF(D140&gt;C140,D140*0.03,0)</f>
        <v>6900.5944775318249</v>
      </c>
      <c r="I140" s="11">
        <f>E140*50/C140</f>
        <v>1.6666666666666666E-2</v>
      </c>
      <c r="J140" s="10">
        <f>C140-(E140*1080)</f>
        <v>140202.55446413867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223119.22144019569</v>
      </c>
      <c r="D141" s="9">
        <f>C141+(C141*0.05)</f>
        <v>234275.18251220547</v>
      </c>
      <c r="E141" s="9">
        <f>C141/3000</f>
        <v>74.373073813398562</v>
      </c>
      <c r="F141" s="18">
        <f>(D141-C141)/E141</f>
        <v>150</v>
      </c>
      <c r="G141" s="16"/>
      <c r="H141" s="32">
        <f>IF(D141&gt;C141,D141*0.03,0)</f>
        <v>7028.2554753661643</v>
      </c>
      <c r="I141" s="11">
        <f>E141*50/C141</f>
        <v>1.6666666666666666E-2</v>
      </c>
      <c r="J141" s="10">
        <f>C141-(E141*1080)</f>
        <v>142796.30172172523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227246.9270368393</v>
      </c>
      <c r="D142" s="9">
        <f>C142+(C142*0.05)</f>
        <v>238609.27338868126</v>
      </c>
      <c r="E142" s="9">
        <f>C142/3000</f>
        <v>75.748975678946437</v>
      </c>
      <c r="F142" s="18">
        <f>(D142-C142)/E142</f>
        <v>149.99999999999991</v>
      </c>
      <c r="G142" s="35"/>
      <c r="H142" s="32">
        <f>IF(D142&gt;C142,D142*0.04,0)</f>
        <v>9544.3709355472511</v>
      </c>
      <c r="I142" s="11">
        <f>E142*50/C142</f>
        <v>1.6666666666666666E-2</v>
      </c>
      <c r="J142" s="10">
        <f>C142-(E142*1080)</f>
        <v>145438.03330357716</v>
      </c>
      <c r="K142" s="9">
        <f>K137+SUM(H139:H142)</f>
        <v>262847.47084734077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229064.90245313401</v>
      </c>
      <c r="D144" s="9">
        <f>C144+(C144*0.05)</f>
        <v>240518.1475757907</v>
      </c>
      <c r="E144" s="9">
        <f>C144/3000</f>
        <v>76.354967484378008</v>
      </c>
      <c r="F144" s="18">
        <f>(D144-C144)/E144</f>
        <v>149.99999999999989</v>
      </c>
      <c r="G144" s="16"/>
      <c r="H144" s="32">
        <f>IF(D144&gt;C144,D144*0.03,0)</f>
        <v>7215.5444272737204</v>
      </c>
      <c r="I144" s="11">
        <f>E144*50/C144</f>
        <v>1.666666666666667E-2</v>
      </c>
      <c r="J144" s="10">
        <f>C144-(E144*1080)</f>
        <v>146601.53757000575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233302.603148517</v>
      </c>
      <c r="D145" s="9">
        <f>C145+(C145*0.05)</f>
        <v>244967.73330594285</v>
      </c>
      <c r="E145" s="9">
        <f>C145/3000</f>
        <v>77.767534382839003</v>
      </c>
      <c r="F145" s="18">
        <f>(D145-C145)/E145</f>
        <v>150.00000000000006</v>
      </c>
      <c r="G145" s="16"/>
      <c r="H145" s="32">
        <f>IF(D145&gt;C145,D145*0.03,0)</f>
        <v>7349.0319991782853</v>
      </c>
      <c r="I145" s="11">
        <f>E145*50/C145</f>
        <v>1.6666666666666666E-2</v>
      </c>
      <c r="J145" s="10">
        <f>C145-(E145*1080)</f>
        <v>149313.66601505087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237618.70130676456</v>
      </c>
      <c r="D146" s="9">
        <f>C146+(C146*0.05)</f>
        <v>249499.63637210277</v>
      </c>
      <c r="E146" s="9">
        <f>C146/3000</f>
        <v>79.206233768921521</v>
      </c>
      <c r="F146" s="18">
        <f>(D146-C146)/E146</f>
        <v>149.9999999999998</v>
      </c>
      <c r="G146" s="16"/>
      <c r="H146" s="32">
        <f>IF(D146&gt;C146,D146*0.03,0)</f>
        <v>7484.9890911630828</v>
      </c>
      <c r="I146" s="11">
        <f>E146*50/C146</f>
        <v>1.6666666666666666E-2</v>
      </c>
      <c r="J146" s="10">
        <f>C146-(E146*1080)</f>
        <v>152075.96883632932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242014.64728093968</v>
      </c>
      <c r="D147" s="9">
        <f>C147+(C147*0.05)</f>
        <v>254115.37964498665</v>
      </c>
      <c r="E147" s="9">
        <f>C147/3000</f>
        <v>80.671549093646561</v>
      </c>
      <c r="F147" s="18">
        <f>(D147-C147)/E147</f>
        <v>149.99999999999983</v>
      </c>
      <c r="G147" s="35"/>
      <c r="H147" s="32">
        <f>IF(D147&gt;C147,D147*0.04,0)</f>
        <v>10164.615185799466</v>
      </c>
      <c r="I147" s="11">
        <f>E147*50/C147</f>
        <v>1.6666666666666666E-2</v>
      </c>
      <c r="J147" s="10">
        <f>C147-(E147*1080)</f>
        <v>154889.37425980141</v>
      </c>
      <c r="K147" s="9">
        <f>K142+SUM(H144:H147)</f>
        <v>295061.65155075531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243950.76445918719</v>
      </c>
      <c r="D149" s="9">
        <f>C149+(C149*0.05)</f>
        <v>256148.30268214655</v>
      </c>
      <c r="E149" s="9">
        <f>C149/3000</f>
        <v>81.316921486395728</v>
      </c>
      <c r="F149" s="18">
        <f>(D149-C149)/E149</f>
        <v>149.99999999999991</v>
      </c>
      <c r="G149" s="16"/>
      <c r="H149" s="32">
        <f>IF(D149&gt;C149,D149*0.05,0)</f>
        <v>12807.415134107328</v>
      </c>
      <c r="I149" s="11">
        <f>E149*50/C149</f>
        <v>1.6666666666666666E-2</v>
      </c>
      <c r="J149" s="10">
        <f>C149-(E149*1080)</f>
        <v>156128.48925387982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243340.88754803923</v>
      </c>
      <c r="D150" s="9">
        <f>C150+(C150*0.05)</f>
        <v>255507.9319254412</v>
      </c>
      <c r="E150" s="9">
        <f>C150/3000</f>
        <v>81.113629182679745</v>
      </c>
      <c r="F150" s="18">
        <f>(D150-C150)/E150</f>
        <v>150.00000000000006</v>
      </c>
      <c r="G150" s="16"/>
      <c r="H150" s="32">
        <f>IF(D150&gt;C150,D150*0.05,0)</f>
        <v>12775.396596272061</v>
      </c>
      <c r="I150" s="11">
        <f>E150*50/C150</f>
        <v>1.6666666666666666E-2</v>
      </c>
      <c r="J150" s="10">
        <f>C150-(E150*1080)</f>
        <v>155738.16803074512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242732.53532916913</v>
      </c>
      <c r="D151" s="9">
        <f>C151+(C151*0.05)</f>
        <v>254869.16209562757</v>
      </c>
      <c r="E151" s="9">
        <f>C151/3000</f>
        <v>80.910845109723041</v>
      </c>
      <c r="F151" s="18">
        <f>(D151-C151)/E151</f>
        <v>149.99999999999986</v>
      </c>
      <c r="G151" s="16"/>
      <c r="H151" s="32">
        <f>IF(D151&gt;C151,D151*0.05,0)</f>
        <v>12743.458104781379</v>
      </c>
      <c r="I151" s="11">
        <f>E151*50/C151</f>
        <v>1.6666666666666666E-2</v>
      </c>
      <c r="J151" s="10">
        <f>C151-(E151*1080)</f>
        <v>155348.82261066826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242125.7039908462</v>
      </c>
      <c r="D152" s="9">
        <f>C152+(C152*0.05)</f>
        <v>254231.98919038853</v>
      </c>
      <c r="E152" s="9">
        <f>C152/3000</f>
        <v>80.70856799694873</v>
      </c>
      <c r="F152" s="18">
        <f>(D152-C152)/E152</f>
        <v>150.0000000000002</v>
      </c>
      <c r="G152" s="35"/>
      <c r="H152" s="32">
        <f>IF(D152&gt;C152,D152*0.05,0)</f>
        <v>12711.599459519428</v>
      </c>
      <c r="I152" s="11">
        <f>E152*50/C152</f>
        <v>1.6666666666666666E-2</v>
      </c>
      <c r="J152" s="10">
        <f>C152-(E152*1080)</f>
        <v>154960.45055414157</v>
      </c>
      <c r="K152" s="9">
        <f>K147+SUM(H149:H152)</f>
        <v>346099.5208454355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241520.38973086909</v>
      </c>
      <c r="D154" s="9">
        <f>C154+(C154*0.05)</f>
        <v>253596.40921741255</v>
      </c>
      <c r="E154" s="9">
        <f>C154/3000</f>
        <v>80.506796576956361</v>
      </c>
      <c r="F154" s="18">
        <f>(D154-C154)/E154</f>
        <v>150.00000000000009</v>
      </c>
      <c r="G154" s="16"/>
      <c r="H154" s="32">
        <f>IF(D154&gt;C154,D154*0.05,0)</f>
        <v>12679.820460870629</v>
      </c>
      <c r="I154" s="11">
        <f>E154*50/C154</f>
        <v>1.6666666666666666E-2</v>
      </c>
      <c r="J154" s="10">
        <f>C154-(E154*1080)</f>
        <v>154573.04942775622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240916.58875654193</v>
      </c>
      <c r="D155" s="9">
        <f>C155+(C155*0.05)</f>
        <v>252962.41819436903</v>
      </c>
      <c r="E155" s="9">
        <f>C155/3000</f>
        <v>80.30552958551398</v>
      </c>
      <c r="F155" s="18">
        <f>(D155-C155)/E155</f>
        <v>150.00000000000014</v>
      </c>
      <c r="G155" s="16"/>
      <c r="H155" s="32">
        <f>IF(D155&gt;C155,D155*0.05,0)</f>
        <v>12648.120909718453</v>
      </c>
      <c r="I155" s="11">
        <f>E155*50/C155</f>
        <v>1.6666666666666666E-2</v>
      </c>
      <c r="J155" s="10">
        <f>C155-(E155*1080)</f>
        <v>154186.61680418684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240314.29728465059</v>
      </c>
      <c r="D156" s="9">
        <f>C156+(C156*0.05)</f>
        <v>252330.01214888311</v>
      </c>
      <c r="E156" s="9">
        <f>C156/3000</f>
        <v>80.104765761550198</v>
      </c>
      <c r="F156" s="18">
        <f>(D156-C156)/E156</f>
        <v>149.99999999999986</v>
      </c>
      <c r="G156" s="16"/>
      <c r="H156" s="32">
        <f>IF(D156&gt;C156,D156*0.05,0)</f>
        <v>12616.500607444155</v>
      </c>
      <c r="I156" s="11">
        <f>E156*50/C156</f>
        <v>1.6666666666666666E-2</v>
      </c>
      <c r="J156" s="10">
        <f>C156-(E156*1080)</f>
        <v>153801.15026217638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239713.51154143896</v>
      </c>
      <c r="D157" s="9">
        <f>C157+(C157*0.05)</f>
        <v>251699.18711851092</v>
      </c>
      <c r="E157" s="9">
        <f>C157/3000</f>
        <v>79.904503847146316</v>
      </c>
      <c r="F157" s="18">
        <f>(D157-C157)/E157</f>
        <v>150.00000000000017</v>
      </c>
      <c r="G157" s="35"/>
      <c r="H157" s="32">
        <f>IF(D157&gt;C157,D157*0.05,0)</f>
        <v>12584.959355925546</v>
      </c>
      <c r="I157" s="11">
        <f>E157*50/C157</f>
        <v>1.6666666666666666E-2</v>
      </c>
      <c r="J157" s="10">
        <f>C157-(E157*1080)</f>
        <v>153416.64738652093</v>
      </c>
      <c r="K157" s="9">
        <f>K152+SUM(H154:H157)</f>
        <v>396628.92217939429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239114.22776258536</v>
      </c>
      <c r="D159" s="9">
        <f>C159+(C159*0.05)</f>
        <v>251069.93915071464</v>
      </c>
      <c r="E159" s="9">
        <f>C159/3000</f>
        <v>79.704742587528457</v>
      </c>
      <c r="F159" s="18">
        <f>(D159-C159)/E159</f>
        <v>150.00000000000009</v>
      </c>
      <c r="G159" s="16"/>
      <c r="H159" s="32">
        <f>IF(D159&gt;C159,D159*0.05,0)</f>
        <v>12553.496957535732</v>
      </c>
      <c r="I159" s="11">
        <f>E159*50/C159</f>
        <v>1.6666666666666666E-2</v>
      </c>
      <c r="J159" s="10">
        <f>C159-(E159*1080)</f>
        <v>153033.10576805461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238516.4421931789</v>
      </c>
      <c r="D160" s="9">
        <f>C160+(C160*0.05)</f>
        <v>250442.26430283784</v>
      </c>
      <c r="E160" s="9">
        <f>C160/3000</f>
        <v>79.505480731059635</v>
      </c>
      <c r="F160" s="18">
        <f>(D160-C160)/E160</f>
        <v>149.99999999999994</v>
      </c>
      <c r="G160" s="16"/>
      <c r="H160" s="32">
        <f>IF(D160&gt;C160,D160*0.05,0)</f>
        <v>12522.113215141893</v>
      </c>
      <c r="I160" s="11">
        <f>E160*50/C160</f>
        <v>1.6666666666666666E-2</v>
      </c>
      <c r="J160" s="10">
        <f>C160-(E160*1080)</f>
        <v>152650.52300363447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237920.15108769594</v>
      </c>
      <c r="D161" s="9">
        <f>C161+(C161*0.05)</f>
        <v>249816.15864208073</v>
      </c>
      <c r="E161" s="9">
        <f>C161/3000</f>
        <v>79.306717029231976</v>
      </c>
      <c r="F161" s="18">
        <f>(D161-C161)/E161</f>
        <v>149.99999999999994</v>
      </c>
      <c r="G161" s="16"/>
      <c r="H161" s="32">
        <f>IF(D161&gt;C161,D161*0.05,0)</f>
        <v>12490.807932104037</v>
      </c>
      <c r="I161" s="11">
        <f>E161*50/C161</f>
        <v>1.6666666666666666E-2</v>
      </c>
      <c r="J161" s="10">
        <f>C161-(E161*1080)</f>
        <v>152268.89669612539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237325.35070997669</v>
      </c>
      <c r="D162" s="9">
        <f>C162+(C162*0.05)</f>
        <v>249191.61824547552</v>
      </c>
      <c r="E162" s="9">
        <f>C162/3000</f>
        <v>79.108450236658896</v>
      </c>
      <c r="F162" s="18">
        <f>(D162-C162)/E162</f>
        <v>149.99999999999997</v>
      </c>
      <c r="G162" s="35"/>
      <c r="H162" s="32">
        <f>IF(D162&gt;C162,D162*0.05,0)</f>
        <v>12459.580912273777</v>
      </c>
      <c r="I162" s="11">
        <f>E162*50/C162</f>
        <v>1.6666666666666666E-2</v>
      </c>
      <c r="J162" s="10">
        <f>C162-(E162*1080)</f>
        <v>151888.22445438508</v>
      </c>
      <c r="K162" s="9">
        <f>K157+SUM(H159:H162)</f>
        <v>446654.92119644972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236732.03733320173</v>
      </c>
      <c r="D164" s="9">
        <f>C164+(C164*0.05)</f>
        <v>248568.63919986182</v>
      </c>
      <c r="E164" s="9">
        <f>C164/3000</f>
        <v>78.910679111067239</v>
      </c>
      <c r="F164" s="18">
        <f>(D164-C164)/E164</f>
        <v>150</v>
      </c>
      <c r="G164" s="16"/>
      <c r="H164" s="32">
        <f>IF(D164&gt;C164,D164*0.05,0)</f>
        <v>12428.431959993091</v>
      </c>
      <c r="I164" s="11">
        <f>E164*50/C164</f>
        <v>1.6666666666666666E-2</v>
      </c>
      <c r="J164" s="10">
        <f>C164-(E164*1080)</f>
        <v>151508.50389324912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236140.20723986873</v>
      </c>
      <c r="D165" s="9">
        <f>C165+(C165*0.05)</f>
        <v>247947.21760186215</v>
      </c>
      <c r="E165" s="9">
        <f>C165/3000</f>
        <v>78.713402413289572</v>
      </c>
      <c r="F165" s="18">
        <f>(D165-C165)/E165</f>
        <v>149.99999999999983</v>
      </c>
      <c r="G165" s="16"/>
      <c r="H165" s="32">
        <f>IF(D165&gt;C165,D165*0.05,0)</f>
        <v>12397.360880093109</v>
      </c>
      <c r="I165" s="11">
        <f>E165*50/C165</f>
        <v>1.6666666666666666E-2</v>
      </c>
      <c r="J165" s="10">
        <f>C165-(E165*1080)</f>
        <v>151129.73263351599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235549.85672176906</v>
      </c>
      <c r="D166" s="9">
        <f>C166+(C166*0.05)</f>
        <v>247327.34955785752</v>
      </c>
      <c r="E166" s="9">
        <f>C166/3000</f>
        <v>78.516618907256358</v>
      </c>
      <c r="F166" s="18">
        <f>(D166-C166)/E166</f>
        <v>150.00000000000014</v>
      </c>
      <c r="G166" s="16"/>
      <c r="H166" s="32">
        <f>IF(D166&gt;C166,D166*0.05,0)</f>
        <v>12366.367477892876</v>
      </c>
      <c r="I166" s="11">
        <f>E166*50/C166</f>
        <v>1.666666666666667E-2</v>
      </c>
      <c r="J166" s="10">
        <f>C166-(E166*1080)</f>
        <v>150751.90830193218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234960.98207996465</v>
      </c>
      <c r="D167" s="9">
        <f>C167+(C167*0.05)</f>
        <v>246709.03118396288</v>
      </c>
      <c r="E167" s="9">
        <f>C167/3000</f>
        <v>78.320327359988212</v>
      </c>
      <c r="F167" s="18">
        <f>(D167-C167)/E167</f>
        <v>149.99999999999997</v>
      </c>
      <c r="G167" s="35"/>
      <c r="H167" s="32">
        <f>IF(D167&gt;C167,D167*0.05,0)</f>
        <v>12335.451559198145</v>
      </c>
      <c r="I167" s="11">
        <f>E167*50/C167</f>
        <v>1.6666666666666666E-2</v>
      </c>
      <c r="J167" s="10">
        <f>C167-(E167*1080)</f>
        <v>150375.02853117738</v>
      </c>
      <c r="K167" s="9">
        <f>K162+SUM(H164:H167)</f>
        <v>496182.53307362692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234373.57962476474</v>
      </c>
      <c r="D169" s="9">
        <f>C169+(C169*0.05)</f>
        <v>246092.25860600299</v>
      </c>
      <c r="E169" s="9">
        <f>C169/3000</f>
        <v>78.124526541588253</v>
      </c>
      <c r="F169" s="18">
        <f>(D169-C169)/E169</f>
        <v>150.00000000000014</v>
      </c>
      <c r="G169" s="16"/>
      <c r="H169" s="32">
        <f>IF(D169&gt;C169,D169*0.05,0)</f>
        <v>12304.612930300151</v>
      </c>
      <c r="I169" s="11">
        <f>E169*50/C169</f>
        <v>1.666666666666667E-2</v>
      </c>
      <c r="J169" s="10">
        <f>C169-(E169*1080)</f>
        <v>149999.09095984942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233787.64567570284</v>
      </c>
      <c r="D170" s="9">
        <f>C170+(C170*0.05)</f>
        <v>245477.02795948798</v>
      </c>
      <c r="E170" s="9">
        <f>C170/3000</f>
        <v>77.929215225234273</v>
      </c>
      <c r="F170" s="18">
        <f>(D170-C170)/E170</f>
        <v>150.00000000000009</v>
      </c>
      <c r="G170" s="16"/>
      <c r="H170" s="32">
        <f>IF(D170&gt;C170,D170*0.05,0)</f>
        <v>12273.8513979744</v>
      </c>
      <c r="I170" s="11">
        <f>E170*50/C170</f>
        <v>1.6666666666666666E-2</v>
      </c>
      <c r="J170" s="10">
        <f>C170-(E170*1080)</f>
        <v>149624.09323244981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233203.1765615136</v>
      </c>
      <c r="D171" s="9">
        <f>C171+(C171*0.05)</f>
        <v>244863.33538958928</v>
      </c>
      <c r="E171" s="9">
        <f>C171/3000</f>
        <v>77.734392187171196</v>
      </c>
      <c r="F171" s="18">
        <f>(D171-C171)/E171</f>
        <v>150.00000000000006</v>
      </c>
      <c r="G171" s="16"/>
      <c r="H171" s="32">
        <f>IF(D171&gt;C171,D171*0.05,0)</f>
        <v>12243.166769479465</v>
      </c>
      <c r="I171" s="11">
        <f>E171*50/C171</f>
        <v>1.6666666666666666E-2</v>
      </c>
      <c r="J171" s="10">
        <f>C171-(E171*1080)</f>
        <v>149250.0329993687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232620.16862010982</v>
      </c>
      <c r="D172" s="9">
        <f>C172+(C172*0.05)</f>
        <v>244251.17705111532</v>
      </c>
      <c r="E172" s="9">
        <f>C172/3000</f>
        <v>77.540056206703269</v>
      </c>
      <c r="F172" s="18">
        <f>(D172-C172)/E172</f>
        <v>150.00000000000006</v>
      </c>
      <c r="G172" s="35"/>
      <c r="H172" s="32">
        <f>IF(D172&gt;C172,D172*0.05,0)</f>
        <v>12212.558852555767</v>
      </c>
      <c r="I172" s="11">
        <f>E172*50/C172</f>
        <v>1.6666666666666666E-2</v>
      </c>
      <c r="J172" s="10">
        <f>C172-(E172*1080)</f>
        <v>148876.90791687029</v>
      </c>
      <c r="K172" s="9">
        <f>K167+SUM(H169:H172)</f>
        <v>545216.72302393673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232038.61819855956</v>
      </c>
      <c r="D174" s="9">
        <f>C174+(C174*0.05)</f>
        <v>243640.54910848755</v>
      </c>
      <c r="E174" s="9">
        <f>C174/3000</f>
        <v>77.346206066186525</v>
      </c>
      <c r="F174" s="18">
        <f>(D174-C174)/E174</f>
        <v>150.00000000000017</v>
      </c>
      <c r="G174" s="16"/>
      <c r="H174" s="32">
        <f>IF(D174&gt;C174,D174*0.05,0)</f>
        <v>12182.027455424379</v>
      </c>
      <c r="I174" s="11">
        <f>E174*50/C174</f>
        <v>1.6666666666666666E-2</v>
      </c>
      <c r="J174" s="10">
        <f>C174-(E174*1080)</f>
        <v>148504.71564707812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231458.52165306319</v>
      </c>
      <c r="D175" s="9">
        <f>C175+(C175*0.05)</f>
        <v>243031.44773571636</v>
      </c>
      <c r="E175" s="9">
        <f>C175/3000</f>
        <v>77.152840551021058</v>
      </c>
      <c r="F175" s="18">
        <f>(D175-C175)/E175</f>
        <v>150.00000000000011</v>
      </c>
      <c r="G175" s="16"/>
      <c r="H175" s="32">
        <f>IF(D175&gt;C175,D175*0.05,0)</f>
        <v>12151.572386785818</v>
      </c>
      <c r="I175" s="11">
        <f>E175*50/C175</f>
        <v>1.6666666666666666E-2</v>
      </c>
      <c r="J175" s="10">
        <f>C175-(E175*1080)</f>
        <v>148133.45385796044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230879.87534893054</v>
      </c>
      <c r="D176" s="9">
        <f>C176+(C176*0.05)</f>
        <v>242423.86911637706</v>
      </c>
      <c r="E176" s="9">
        <f>C176/3000</f>
        <v>76.959958449643509</v>
      </c>
      <c r="F176" s="18">
        <f>(D176-C176)/E176</f>
        <v>149.99999999999989</v>
      </c>
      <c r="G176" s="16"/>
      <c r="H176" s="32">
        <f>IF(D176&gt;C176,D176*0.05,0)</f>
        <v>12121.193455818853</v>
      </c>
      <c r="I176" s="11">
        <f>E176*50/C176</f>
        <v>1.6666666666666666E-2</v>
      </c>
      <c r="J176" s="10">
        <f>C176-(E176*1080)</f>
        <v>147763.12022331555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230302.67566055819</v>
      </c>
      <c r="D177" s="9">
        <f>C177+(C177*0.05)</f>
        <v>241817.8094435861</v>
      </c>
      <c r="E177" s="9">
        <f>C177/3000</f>
        <v>76.767558553519393</v>
      </c>
      <c r="F177" s="18">
        <f>(D177-C177)/E177</f>
        <v>150</v>
      </c>
      <c r="G177" s="35"/>
      <c r="H177" s="32">
        <f>IF(D177&gt;C177,D177*0.05,0)</f>
        <v>12090.890472179306</v>
      </c>
      <c r="I177" s="11">
        <f>E177*50/C177</f>
        <v>1.6666666666666666E-2</v>
      </c>
      <c r="J177" s="10">
        <f>C177-(E177*1080)</f>
        <v>147393.71242275723</v>
      </c>
      <c r="K177" s="9">
        <f>K172+SUM(H174:H177)</f>
        <v>593762.40679414512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229726.91897140679</v>
      </c>
      <c r="D179" s="9">
        <f>C179+(C179*0.05)</f>
        <v>241213.26491997714</v>
      </c>
      <c r="E179" s="9">
        <f>C179/3000</f>
        <v>76.575639657135596</v>
      </c>
      <c r="F179" s="18">
        <f>(D179-C179)/E179</f>
        <v>150.00000000000014</v>
      </c>
      <c r="G179" s="16"/>
      <c r="H179" s="32">
        <f>IF(D179&gt;C179,D179*0.05,0)</f>
        <v>12060.663245998858</v>
      </c>
      <c r="I179" s="11">
        <f>E179*50/C179</f>
        <v>1.6666666666666666E-2</v>
      </c>
      <c r="J179" s="10">
        <f>C179-(E179*1080)</f>
        <v>147025.22814170033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229152.60167397829</v>
      </c>
      <c r="D180" s="9">
        <f>C180+(C180*0.05)</f>
        <v>240610.23175767722</v>
      </c>
      <c r="E180" s="9">
        <f>C180/3000</f>
        <v>76.38420055799277</v>
      </c>
      <c r="F180" s="18">
        <f>(D180-C180)/E180</f>
        <v>150.00000000000011</v>
      </c>
      <c r="G180" s="16"/>
      <c r="H180" s="32">
        <f>IF(D180&gt;C180,D180*0.05,0)</f>
        <v>12030.511587883862</v>
      </c>
      <c r="I180" s="11">
        <f>E180*50/C180</f>
        <v>1.666666666666667E-2</v>
      </c>
      <c r="J180" s="10">
        <f>C180-(E180*1080)</f>
        <v>146657.6650713461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228579.72016979335</v>
      </c>
      <c r="D181" s="9">
        <f>C181+(C181*0.05)</f>
        <v>240008.70617828303</v>
      </c>
      <c r="E181" s="9">
        <f>C181/3000</f>
        <v>76.193240056597787</v>
      </c>
      <c r="F181" s="18">
        <f>(D181-C181)/E181</f>
        <v>150.00000000000014</v>
      </c>
      <c r="G181" s="16"/>
      <c r="H181" s="32">
        <f>IF(D181&gt;C181,D181*0.05,0)</f>
        <v>12000.435308914151</v>
      </c>
      <c r="I181" s="11">
        <f>E181*50/C181</f>
        <v>1.6666666666666666E-2</v>
      </c>
      <c r="J181" s="10">
        <f>C181-(E181*1080)</f>
        <v>146291.02090866774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228008.27086936886</v>
      </c>
      <c r="D182" s="9">
        <f>C182+(C182*0.05)</f>
        <v>239408.68441283732</v>
      </c>
      <c r="E182" s="9">
        <f>C182/3000</f>
        <v>76.002756956456281</v>
      </c>
      <c r="F182" s="18">
        <f>(D182-C182)/E182</f>
        <v>150.0000000000002</v>
      </c>
      <c r="G182" s="35"/>
      <c r="H182" s="32">
        <f>IF(D182&gt;C182,D182*0.05,0)</f>
        <v>11970.434220641866</v>
      </c>
      <c r="I182" s="11">
        <f>E182*50/C182</f>
        <v>1.6666666666666663E-2</v>
      </c>
      <c r="J182" s="10">
        <f>C182-(E182*1080)</f>
        <v>145925.29335639608</v>
      </c>
      <c r="K182" s="9">
        <f>K177+SUM(H179:H182)</f>
        <v>641824.45115758386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227438.25019219547</v>
      </c>
      <c r="D184" s="9">
        <f>C184+(C184*0.05)</f>
        <v>238810.16270180524</v>
      </c>
      <c r="E184" s="9">
        <f>C184/3000</f>
        <v>75.812750064065156</v>
      </c>
      <c r="F184" s="18">
        <f>(D184-C184)/E184</f>
        <v>149.99999999999997</v>
      </c>
      <c r="G184" s="16"/>
      <c r="H184" s="32">
        <f>IF(D184&gt;C184,D184*0.05,0)</f>
        <v>11940.508135090262</v>
      </c>
      <c r="I184" s="11">
        <f>E184*50/C184</f>
        <v>1.6666666666666666E-2</v>
      </c>
      <c r="J184" s="10">
        <f>C184-(E184*1080)</f>
        <v>145560.48012300511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226869.65456671498</v>
      </c>
      <c r="D185" s="9">
        <f>C185+(C185*0.05)</f>
        <v>238213.13729505072</v>
      </c>
      <c r="E185" s="9">
        <f>C185/3000</f>
        <v>75.623218188904985</v>
      </c>
      <c r="F185" s="18">
        <f>(D185-C185)/E185</f>
        <v>149.99999999999994</v>
      </c>
      <c r="G185" s="16"/>
      <c r="H185" s="32">
        <f>IF(D185&gt;C185,D185*0.05,0)</f>
        <v>11910.656864752536</v>
      </c>
      <c r="I185" s="11">
        <f>E185*50/C185</f>
        <v>1.6666666666666666E-2</v>
      </c>
      <c r="J185" s="10">
        <f>C185-(E185*1080)</f>
        <v>145196.57892269758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226302.48043029819</v>
      </c>
      <c r="D186" s="9">
        <f>C186+(C186*0.05)</f>
        <v>237617.60445181309</v>
      </c>
      <c r="E186" s="9">
        <f>C186/3000</f>
        <v>75.434160143432734</v>
      </c>
      <c r="F186" s="18">
        <f>(D186-C186)/E186</f>
        <v>149.99999999999989</v>
      </c>
      <c r="G186" s="16"/>
      <c r="H186" s="32">
        <f>IF(D186&gt;C186,D186*0.05,0)</f>
        <v>11880.880222590655</v>
      </c>
      <c r="I186" s="11">
        <f>E186*50/C186</f>
        <v>1.6666666666666666E-2</v>
      </c>
      <c r="J186" s="10">
        <f>C186-(E186*1080)</f>
        <v>144833.58747539084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225736.72422922245</v>
      </c>
      <c r="D187" s="9">
        <f>C187+(C187*0.05)</f>
        <v>237023.56044068356</v>
      </c>
      <c r="E187" s="9">
        <f>C187/3000</f>
        <v>75.245574743074158</v>
      </c>
      <c r="F187" s="18">
        <f>(D187-C187)/E187</f>
        <v>149.9999999999998</v>
      </c>
      <c r="G187" s="35"/>
      <c r="H187" s="32">
        <f>IF(D187&gt;C187,D187*0.05,0)</f>
        <v>11851.178022034179</v>
      </c>
      <c r="I187" s="11">
        <f>E187*50/C187</f>
        <v>1.6666666666666666E-2</v>
      </c>
      <c r="J187" s="10">
        <f>C187-(E187*1080)</f>
        <v>144471.50350670237</v>
      </c>
      <c r="K187" s="9">
        <f>K182+SUM(H184:H187)</f>
        <v>689407.67440205149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225172.38241864939</v>
      </c>
      <c r="D189" s="9">
        <f>C189+(C189*0.05)</f>
        <v>236431.00153958186</v>
      </c>
      <c r="E189" s="9">
        <f>C189/3000</f>
        <v>75.057460806216469</v>
      </c>
      <c r="F189" s="18">
        <f>(D189-C189)/E189</f>
        <v>150.00000000000006</v>
      </c>
      <c r="G189" s="16"/>
      <c r="H189" s="32">
        <f>IF(D189&gt;C189,D189*0.05,0)</f>
        <v>11821.550076979094</v>
      </c>
      <c r="I189" s="11">
        <f>E189*50/C189</f>
        <v>1.6666666666666666E-2</v>
      </c>
      <c r="J189" s="10">
        <f>C189-(E189*1080)</f>
        <v>144110.32474793561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224609.45146260277</v>
      </c>
      <c r="D190" s="9">
        <f>C190+(C190*0.05)</f>
        <v>235839.9240357329</v>
      </c>
      <c r="E190" s="9">
        <f>C190/3000</f>
        <v>74.869817154200916</v>
      </c>
      <c r="F190" s="18">
        <f>(D190-C190)/E190</f>
        <v>149.99999999999989</v>
      </c>
      <c r="G190" s="16"/>
      <c r="H190" s="32">
        <f>IF(D190&gt;C190,D190*0.05,0)</f>
        <v>11791.996201786646</v>
      </c>
      <c r="I190" s="11">
        <f>E190*50/C190</f>
        <v>1.6666666666666666E-2</v>
      </c>
      <c r="J190" s="10">
        <f>C190-(E190*1080)</f>
        <v>143750.04893606578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224047.92783394625</v>
      </c>
      <c r="D191" s="9">
        <f>C191+(C191*0.05)</f>
        <v>235250.32422564356</v>
      </c>
      <c r="E191" s="9">
        <f>C191/3000</f>
        <v>74.682642611315416</v>
      </c>
      <c r="F191" s="18">
        <f>(D191-C191)/E191</f>
        <v>150.00000000000003</v>
      </c>
      <c r="G191" s="16"/>
      <c r="H191" s="32">
        <f>IF(D191&gt;C191,D191*0.05,0)</f>
        <v>11762.516211282178</v>
      </c>
      <c r="I191" s="11">
        <f>E191*50/C191</f>
        <v>1.6666666666666666E-2</v>
      </c>
      <c r="J191" s="10">
        <f>C191-(E191*1080)</f>
        <v>143390.67381372559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223487.80801436139</v>
      </c>
      <c r="D192" s="9">
        <f>C192+(C192*0.05)</f>
        <v>234662.19841507947</v>
      </c>
      <c r="E192" s="9">
        <f>C192/3000</f>
        <v>74.495936004787126</v>
      </c>
      <c r="F192" s="18">
        <f>(D192-C192)/E192</f>
        <v>150.0000000000002</v>
      </c>
      <c r="G192" s="35"/>
      <c r="H192" s="32">
        <f>IF(D192&gt;C192,D192*0.05,0)</f>
        <v>11733.109920753974</v>
      </c>
      <c r="I192" s="11">
        <f>E192*50/C192</f>
        <v>1.6666666666666666E-2</v>
      </c>
      <c r="J192" s="10">
        <f>C192-(E192*1080)</f>
        <v>143032.19712919131</v>
      </c>
      <c r="K192" s="9">
        <f>K187+SUM(H189:H192)</f>
        <v>736516.84681285336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  <mergeCell ref="A139:A14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4:A7"/>
    <mergeCell ref="M7:N7"/>
    <mergeCell ref="A9:A12"/>
    <mergeCell ref="A14:A17"/>
    <mergeCell ref="A19:A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2019-10-12T06:19:09Z</dcterms:modified>
</cp:coreProperties>
</file>