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730" windowHeight="11760" tabRatio="500"/>
  </bookViews>
  <sheets>
    <sheet name="Sheet1" sheetId="1" r:id="rId1"/>
  </sheet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54" i="1"/>
  <c r="P253"/>
  <c r="P252"/>
  <c r="P251"/>
  <c r="P250"/>
  <c r="P249"/>
  <c r="P248"/>
  <c r="P247"/>
  <c r="P246"/>
  <c r="P245"/>
  <c r="P244"/>
  <c r="P243"/>
  <c r="P242"/>
  <c r="P241"/>
  <c r="P240"/>
  <c r="P239"/>
  <c r="P238"/>
  <c r="P237"/>
  <c r="P236"/>
  <c r="P235"/>
  <c r="P234"/>
  <c r="P233"/>
  <c r="P232"/>
  <c r="P231"/>
  <c r="P230"/>
  <c r="P229"/>
  <c r="P228"/>
  <c r="P227"/>
  <c r="P226"/>
  <c r="P225"/>
  <c r="P224"/>
  <c r="P223"/>
  <c r="P222"/>
  <c r="P221"/>
  <c r="P220"/>
  <c r="P219"/>
  <c r="P218"/>
  <c r="P217"/>
  <c r="P216"/>
  <c r="P215"/>
  <c r="P214"/>
  <c r="P213"/>
  <c r="P212"/>
  <c r="P211"/>
  <c r="P210"/>
  <c r="P209"/>
  <c r="P208"/>
  <c r="P207"/>
  <c r="P206"/>
  <c r="P205"/>
  <c r="P204"/>
  <c r="P203"/>
  <c r="P202"/>
  <c r="P201"/>
  <c r="P200"/>
  <c r="P199"/>
  <c r="P198"/>
  <c r="P197"/>
  <c r="P196"/>
  <c r="P195"/>
  <c r="P194"/>
  <c r="P193"/>
  <c r="P192"/>
  <c r="P191"/>
  <c r="P190"/>
  <c r="P189"/>
  <c r="P188"/>
  <c r="P187"/>
  <c r="P186"/>
  <c r="P185"/>
  <c r="P184"/>
  <c r="P183"/>
  <c r="P182"/>
  <c r="P181"/>
  <c r="P180"/>
  <c r="P179"/>
  <c r="P178"/>
  <c r="P177"/>
  <c r="P176"/>
  <c r="P175"/>
  <c r="P174"/>
  <c r="P173"/>
  <c r="P172"/>
  <c r="P171"/>
  <c r="P170"/>
  <c r="P169"/>
  <c r="P168"/>
  <c r="P167"/>
  <c r="P166"/>
  <c r="P165"/>
  <c r="P164"/>
  <c r="P163"/>
  <c r="P162"/>
  <c r="P161"/>
  <c r="P160"/>
  <c r="P159"/>
  <c r="P158"/>
  <c r="P157"/>
  <c r="P156"/>
  <c r="P155"/>
  <c r="P154"/>
  <c r="P153"/>
  <c r="P152"/>
  <c r="P151"/>
  <c r="P150"/>
  <c r="P149"/>
  <c r="P148"/>
  <c r="P147"/>
  <c r="P146"/>
  <c r="P145"/>
  <c r="P144"/>
  <c r="P143"/>
  <c r="P142"/>
  <c r="P141"/>
  <c r="P140"/>
  <c r="P139"/>
  <c r="P138"/>
  <c r="P137"/>
  <c r="P136"/>
  <c r="P135"/>
  <c r="P134"/>
  <c r="P133"/>
  <c r="P132"/>
  <c r="P131"/>
  <c r="P130"/>
  <c r="P129"/>
  <c r="P128"/>
  <c r="P127"/>
  <c r="P126"/>
  <c r="P125"/>
  <c r="P124"/>
  <c r="P123"/>
  <c r="P122"/>
  <c r="P121"/>
  <c r="P120"/>
  <c r="P119"/>
  <c r="P118"/>
  <c r="P117"/>
  <c r="P116"/>
  <c r="P115"/>
  <c r="P114"/>
  <c r="P113"/>
  <c r="P112"/>
  <c r="P111"/>
  <c r="P110"/>
  <c r="P109"/>
  <c r="P108"/>
  <c r="P107"/>
  <c r="P106"/>
  <c r="P105"/>
  <c r="P104"/>
  <c r="P103"/>
  <c r="P102"/>
  <c r="P101"/>
  <c r="P100"/>
  <c r="P99"/>
  <c r="P98"/>
  <c r="P97"/>
  <c r="P96"/>
  <c r="P95"/>
  <c r="P94"/>
  <c r="P93"/>
  <c r="P92"/>
  <c r="P91"/>
  <c r="P90"/>
  <c r="P89"/>
  <c r="P88"/>
  <c r="P87"/>
  <c r="P86"/>
  <c r="P85"/>
  <c r="P84"/>
  <c r="P83"/>
  <c r="P82"/>
  <c r="P81"/>
  <c r="P80"/>
  <c r="P79"/>
  <c r="P78"/>
  <c r="P77"/>
  <c r="P76"/>
  <c r="P75"/>
  <c r="P74"/>
  <c r="P73"/>
  <c r="P72"/>
  <c r="P71"/>
  <c r="P70"/>
  <c r="P69"/>
  <c r="P68"/>
  <c r="P67"/>
  <c r="P66"/>
  <c r="P65"/>
  <c r="P64"/>
  <c r="P63"/>
  <c r="P62"/>
  <c r="P61"/>
  <c r="P60"/>
  <c r="P59"/>
  <c r="P58"/>
  <c r="P57"/>
  <c r="P56"/>
  <c r="P55"/>
  <c r="P54"/>
  <c r="P53"/>
  <c r="P52"/>
  <c r="P51"/>
  <c r="P50"/>
  <c r="P49"/>
  <c r="P48"/>
  <c r="P47"/>
  <c r="P46"/>
  <c r="P45"/>
  <c r="P44"/>
  <c r="P43"/>
  <c r="P42"/>
  <c r="P41"/>
  <c r="P40"/>
  <c r="D5" l="1"/>
  <c r="F5" l="1"/>
  <c r="C6"/>
  <c r="D6" s="1"/>
  <c r="F6" s="1"/>
  <c r="I5"/>
  <c r="C7" l="1"/>
  <c r="D7" s="1"/>
  <c r="F7" s="1"/>
  <c r="I6"/>
  <c r="C8" l="1"/>
  <c r="D8" s="1"/>
  <c r="F8" s="1"/>
  <c r="I7"/>
  <c r="I8" l="1"/>
  <c r="C9"/>
  <c r="D9" s="1"/>
  <c r="F9" s="1"/>
  <c r="G5" s="1"/>
  <c r="H5" s="1"/>
  <c r="C10" l="1"/>
  <c r="D10" s="1"/>
  <c r="F10" s="1"/>
  <c r="I9"/>
  <c r="J5" s="1"/>
  <c r="C11" l="1"/>
  <c r="D11" s="1"/>
  <c r="F11" s="1"/>
  <c r="I10"/>
  <c r="C12" l="1"/>
  <c r="D12" s="1"/>
  <c r="F12" s="1"/>
  <c r="I11"/>
  <c r="C13" l="1"/>
  <c r="D13" s="1"/>
  <c r="F13" s="1"/>
  <c r="I12"/>
  <c r="C14" l="1"/>
  <c r="D14" s="1"/>
  <c r="F14" s="1"/>
  <c r="G10" s="1"/>
  <c r="H10" s="1"/>
  <c r="I13"/>
  <c r="C15" l="1"/>
  <c r="D15" s="1"/>
  <c r="F15" s="1"/>
  <c r="I14"/>
  <c r="J10" s="1"/>
  <c r="C16" l="1"/>
  <c r="D16" s="1"/>
  <c r="F16" s="1"/>
  <c r="I15"/>
  <c r="C17" l="1"/>
  <c r="D17" s="1"/>
  <c r="F17" s="1"/>
  <c r="I16"/>
  <c r="C18" l="1"/>
  <c r="D18" s="1"/>
  <c r="F18" s="1"/>
  <c r="I17"/>
  <c r="C19" l="1"/>
  <c r="D19" s="1"/>
  <c r="F19" s="1"/>
  <c r="G15" s="1"/>
  <c r="H15" s="1"/>
  <c r="I18"/>
  <c r="C20" l="1"/>
  <c r="D20" s="1"/>
  <c r="F20" s="1"/>
  <c r="I19"/>
  <c r="J15" s="1"/>
  <c r="C21" l="1"/>
  <c r="D21" s="1"/>
  <c r="F21" s="1"/>
  <c r="I20"/>
  <c r="C22" l="1"/>
  <c r="D22" s="1"/>
  <c r="F22" s="1"/>
  <c r="I21"/>
  <c r="C23" l="1"/>
  <c r="D23" s="1"/>
  <c r="F23" s="1"/>
  <c r="I22"/>
  <c r="C24" l="1"/>
  <c r="D24" s="1"/>
  <c r="F24" s="1"/>
  <c r="G20" s="1"/>
  <c r="H20" s="1"/>
  <c r="I23"/>
  <c r="C25" l="1"/>
  <c r="D25" s="1"/>
  <c r="F25" s="1"/>
  <c r="I24"/>
  <c r="J20" s="1"/>
  <c r="C26" l="1"/>
  <c r="D26" s="1"/>
  <c r="F26" s="1"/>
  <c r="I25"/>
  <c r="C27" l="1"/>
  <c r="D27" s="1"/>
  <c r="F27" s="1"/>
  <c r="I26"/>
  <c r="C28" l="1"/>
  <c r="D28" s="1"/>
  <c r="F28" s="1"/>
  <c r="I27"/>
  <c r="C29" l="1"/>
  <c r="D29" s="1"/>
  <c r="F29" s="1"/>
  <c r="G25" s="1"/>
  <c r="H25" s="1"/>
  <c r="I28"/>
  <c r="C30" l="1"/>
  <c r="D30" s="1"/>
  <c r="F30" s="1"/>
  <c r="I29"/>
  <c r="J25" s="1"/>
  <c r="C31" l="1"/>
  <c r="D31" s="1"/>
  <c r="F31" s="1"/>
  <c r="I30"/>
  <c r="C32" l="1"/>
  <c r="D32" s="1"/>
  <c r="F32" s="1"/>
  <c r="I31"/>
  <c r="C33" l="1"/>
  <c r="D33" s="1"/>
  <c r="F33" s="1"/>
  <c r="I32"/>
  <c r="C34" l="1"/>
  <c r="D34" s="1"/>
  <c r="I33"/>
  <c r="F34" l="1"/>
  <c r="G30" s="1"/>
  <c r="H30" s="1"/>
  <c r="C35"/>
  <c r="D35" s="1"/>
  <c r="I34"/>
  <c r="J30" s="1"/>
  <c r="F35" l="1"/>
  <c r="C36"/>
  <c r="D36" s="1"/>
  <c r="F36" s="1"/>
  <c r="I35"/>
  <c r="C37" l="1"/>
  <c r="D37" s="1"/>
  <c r="F37" s="1"/>
  <c r="I36"/>
  <c r="C38" l="1"/>
  <c r="D38" s="1"/>
  <c r="F38" s="1"/>
  <c r="I37"/>
  <c r="C39" l="1"/>
  <c r="D39" s="1"/>
  <c r="F39" s="1"/>
  <c r="G35" s="1"/>
  <c r="H35" s="1"/>
  <c r="I38"/>
  <c r="C40" l="1"/>
  <c r="D40" s="1"/>
  <c r="F40" s="1"/>
  <c r="I39"/>
  <c r="J35" s="1"/>
  <c r="C41" l="1"/>
  <c r="D41" s="1"/>
  <c r="F41" s="1"/>
  <c r="I40"/>
  <c r="C42" l="1"/>
  <c r="D42" s="1"/>
  <c r="F42" s="1"/>
  <c r="I41"/>
  <c r="L40" l="1"/>
  <c r="C43"/>
  <c r="D43" s="1"/>
  <c r="F43" s="1"/>
  <c r="I42"/>
  <c r="L41" l="1"/>
  <c r="C44"/>
  <c r="D44" s="1"/>
  <c r="F44" s="1"/>
  <c r="G40" s="1"/>
  <c r="H40" s="1"/>
  <c r="I43"/>
  <c r="L42" l="1"/>
  <c r="C45"/>
  <c r="D45" s="1"/>
  <c r="F45" s="1"/>
  <c r="I44"/>
  <c r="J40" s="1"/>
  <c r="L43" l="1"/>
  <c r="C46"/>
  <c r="D46" s="1"/>
  <c r="F46" s="1"/>
  <c r="I45"/>
  <c r="L44" l="1"/>
  <c r="C47"/>
  <c r="D47" s="1"/>
  <c r="F47" s="1"/>
  <c r="I46"/>
  <c r="L45" l="1"/>
  <c r="Q40"/>
  <c r="C48"/>
  <c r="D48" s="1"/>
  <c r="F48" s="1"/>
  <c r="I47"/>
  <c r="L46" l="1"/>
  <c r="C49"/>
  <c r="D49" s="1"/>
  <c r="F49" s="1"/>
  <c r="G45" s="1"/>
  <c r="H45" s="1"/>
  <c r="I48"/>
  <c r="L47" l="1"/>
  <c r="C50"/>
  <c r="D50" s="1"/>
  <c r="F50" s="1"/>
  <c r="I49"/>
  <c r="J45" s="1"/>
  <c r="L48" l="1"/>
  <c r="C51"/>
  <c r="D51" s="1"/>
  <c r="F51" s="1"/>
  <c r="I50"/>
  <c r="L49" l="1"/>
  <c r="C52"/>
  <c r="D52" s="1"/>
  <c r="F52" s="1"/>
  <c r="I51"/>
  <c r="L50" l="1"/>
  <c r="Q45"/>
  <c r="C53"/>
  <c r="D53" s="1"/>
  <c r="F53" s="1"/>
  <c r="I52"/>
  <c r="L51" l="1"/>
  <c r="C54"/>
  <c r="D54" s="1"/>
  <c r="F54" s="1"/>
  <c r="G50" s="1"/>
  <c r="H50" s="1"/>
  <c r="I53"/>
  <c r="L52" l="1"/>
  <c r="C55"/>
  <c r="D55" s="1"/>
  <c r="F55" s="1"/>
  <c r="I54"/>
  <c r="J50" s="1"/>
  <c r="L53" l="1"/>
  <c r="C56"/>
  <c r="D56" s="1"/>
  <c r="F56" s="1"/>
  <c r="I55"/>
  <c r="L54" l="1"/>
  <c r="C57"/>
  <c r="D57" s="1"/>
  <c r="F57" s="1"/>
  <c r="I56"/>
  <c r="Q50" l="1"/>
  <c r="L55"/>
  <c r="C58"/>
  <c r="D58" s="1"/>
  <c r="F58" s="1"/>
  <c r="I57"/>
  <c r="L56" l="1"/>
  <c r="C59"/>
  <c r="D59" s="1"/>
  <c r="F59" s="1"/>
  <c r="G55" s="1"/>
  <c r="H55" s="1"/>
  <c r="I58"/>
  <c r="L57" l="1"/>
  <c r="C60"/>
  <c r="D60" s="1"/>
  <c r="F60" s="1"/>
  <c r="I59"/>
  <c r="J55" s="1"/>
  <c r="L58" l="1"/>
  <c r="C61"/>
  <c r="D61" s="1"/>
  <c r="F61" s="1"/>
  <c r="I60"/>
  <c r="L59" l="1"/>
  <c r="C62"/>
  <c r="D62" s="1"/>
  <c r="F62" s="1"/>
  <c r="I61"/>
  <c r="L60" l="1"/>
  <c r="Q55"/>
  <c r="C63"/>
  <c r="D63" s="1"/>
  <c r="F63" s="1"/>
  <c r="I62"/>
  <c r="L61" l="1"/>
  <c r="C64"/>
  <c r="D64" s="1"/>
  <c r="F64" s="1"/>
  <c r="G60" s="1"/>
  <c r="H60" s="1"/>
  <c r="I63"/>
  <c r="L62" l="1"/>
  <c r="C65"/>
  <c r="D65" s="1"/>
  <c r="F65" s="1"/>
  <c r="I64"/>
  <c r="J60" s="1"/>
  <c r="L63" l="1"/>
  <c r="C66"/>
  <c r="D66" s="1"/>
  <c r="F66" s="1"/>
  <c r="I65"/>
  <c r="L64" l="1"/>
  <c r="C67"/>
  <c r="D67" s="1"/>
  <c r="F67" s="1"/>
  <c r="I66"/>
  <c r="L65" l="1"/>
  <c r="Q60"/>
  <c r="C68"/>
  <c r="D68" s="1"/>
  <c r="F68" s="1"/>
  <c r="I67"/>
  <c r="L66" l="1"/>
  <c r="C69"/>
  <c r="D69" s="1"/>
  <c r="F69" s="1"/>
  <c r="G65" s="1"/>
  <c r="H65" s="1"/>
  <c r="I68"/>
  <c r="L67" l="1"/>
  <c r="C70"/>
  <c r="D70" s="1"/>
  <c r="F70" s="1"/>
  <c r="I69"/>
  <c r="J65" s="1"/>
  <c r="L68" l="1"/>
  <c r="C71"/>
  <c r="D71" s="1"/>
  <c r="F71" s="1"/>
  <c r="I70"/>
  <c r="L69" l="1"/>
  <c r="C72"/>
  <c r="D72" s="1"/>
  <c r="F72" s="1"/>
  <c r="I71"/>
  <c r="L70" l="1"/>
  <c r="Q65"/>
  <c r="C73"/>
  <c r="D73" s="1"/>
  <c r="F73" s="1"/>
  <c r="I72"/>
  <c r="L71" l="1"/>
  <c r="C74"/>
  <c r="D74" s="1"/>
  <c r="F74" s="1"/>
  <c r="G70" s="1"/>
  <c r="H70" s="1"/>
  <c r="I73"/>
  <c r="L72" l="1"/>
  <c r="C75"/>
  <c r="D75" s="1"/>
  <c r="F75" s="1"/>
  <c r="I74"/>
  <c r="J70" s="1"/>
  <c r="L73" l="1"/>
  <c r="C76"/>
  <c r="D76" s="1"/>
  <c r="F76" s="1"/>
  <c r="I75"/>
  <c r="L74" l="1"/>
  <c r="C77"/>
  <c r="D77" s="1"/>
  <c r="F77" s="1"/>
  <c r="I76"/>
  <c r="Q70" l="1"/>
  <c r="L75"/>
  <c r="C78"/>
  <c r="D78" s="1"/>
  <c r="F78" s="1"/>
  <c r="I77"/>
  <c r="L76" l="1"/>
  <c r="C79"/>
  <c r="D79" s="1"/>
  <c r="F79" s="1"/>
  <c r="G75" s="1"/>
  <c r="H75" s="1"/>
  <c r="I78"/>
  <c r="L77" l="1"/>
  <c r="C80"/>
  <c r="D80" s="1"/>
  <c r="F80" s="1"/>
  <c r="I79"/>
  <c r="J75" s="1"/>
  <c r="L78" l="1"/>
  <c r="C81"/>
  <c r="D81" s="1"/>
  <c r="F81" s="1"/>
  <c r="I80"/>
  <c r="L79" l="1"/>
  <c r="C82"/>
  <c r="D82" s="1"/>
  <c r="F82" s="1"/>
  <c r="I81"/>
  <c r="L80" l="1"/>
  <c r="Q75"/>
  <c r="C83"/>
  <c r="D83" s="1"/>
  <c r="F83" s="1"/>
  <c r="I82"/>
  <c r="L81" l="1"/>
  <c r="C84"/>
  <c r="D84" s="1"/>
  <c r="F84" s="1"/>
  <c r="G80" s="1"/>
  <c r="H80" s="1"/>
  <c r="I83"/>
  <c r="L82" l="1"/>
  <c r="C85"/>
  <c r="D85" s="1"/>
  <c r="F85" s="1"/>
  <c r="I84"/>
  <c r="J80" s="1"/>
  <c r="L83" l="1"/>
  <c r="C86"/>
  <c r="D86" s="1"/>
  <c r="F86" s="1"/>
  <c r="I85"/>
  <c r="L84" l="1"/>
  <c r="C87"/>
  <c r="D87" s="1"/>
  <c r="F87" s="1"/>
  <c r="I86"/>
  <c r="L85" l="1"/>
  <c r="Q80"/>
  <c r="C88"/>
  <c r="D88" s="1"/>
  <c r="F88" s="1"/>
  <c r="I87"/>
  <c r="L86" l="1"/>
  <c r="C89"/>
  <c r="D89" s="1"/>
  <c r="F89" s="1"/>
  <c r="G85" s="1"/>
  <c r="H85" s="1"/>
  <c r="I88"/>
  <c r="L87" l="1"/>
  <c r="C90"/>
  <c r="D90" s="1"/>
  <c r="F90" s="1"/>
  <c r="I89"/>
  <c r="J85" s="1"/>
  <c r="L88" l="1"/>
  <c r="C91"/>
  <c r="D91" s="1"/>
  <c r="F91" s="1"/>
  <c r="I90"/>
  <c r="L89" l="1"/>
  <c r="C92"/>
  <c r="D92" s="1"/>
  <c r="F92" s="1"/>
  <c r="I91"/>
  <c r="L90" l="1"/>
  <c r="Q85"/>
  <c r="C93"/>
  <c r="D93" s="1"/>
  <c r="F93" s="1"/>
  <c r="I92"/>
  <c r="L91" l="1"/>
  <c r="C94"/>
  <c r="D94" s="1"/>
  <c r="F94" s="1"/>
  <c r="G90" s="1"/>
  <c r="H90" s="1"/>
  <c r="I93"/>
  <c r="L92" l="1"/>
  <c r="C95"/>
  <c r="D95" s="1"/>
  <c r="F95" s="1"/>
  <c r="I94"/>
  <c r="J90" s="1"/>
  <c r="L93" l="1"/>
  <c r="C96"/>
  <c r="D96" s="1"/>
  <c r="F96" s="1"/>
  <c r="I95"/>
  <c r="L94" l="1"/>
  <c r="C97"/>
  <c r="D97" s="1"/>
  <c r="F97" s="1"/>
  <c r="I96"/>
  <c r="Q90" l="1"/>
  <c r="L95"/>
  <c r="C98"/>
  <c r="D98" s="1"/>
  <c r="F98" s="1"/>
  <c r="I97"/>
  <c r="L96" l="1"/>
  <c r="C99"/>
  <c r="D99" s="1"/>
  <c r="F99" s="1"/>
  <c r="G95" s="1"/>
  <c r="H95" s="1"/>
  <c r="I98"/>
  <c r="L97" l="1"/>
  <c r="C100"/>
  <c r="D100" s="1"/>
  <c r="F100" s="1"/>
  <c r="I99"/>
  <c r="J95" s="1"/>
  <c r="L98" l="1"/>
  <c r="C101"/>
  <c r="D101" s="1"/>
  <c r="F101" s="1"/>
  <c r="I100"/>
  <c r="L99" l="1"/>
  <c r="C102"/>
  <c r="D102" s="1"/>
  <c r="F102" s="1"/>
  <c r="I101"/>
  <c r="L100" l="1"/>
  <c r="Q95"/>
  <c r="C103"/>
  <c r="D103" s="1"/>
  <c r="F103" s="1"/>
  <c r="I102"/>
  <c r="L101" l="1"/>
  <c r="C104"/>
  <c r="D104" s="1"/>
  <c r="F104" s="1"/>
  <c r="G100" s="1"/>
  <c r="H100" s="1"/>
  <c r="I103"/>
  <c r="L102" l="1"/>
  <c r="C105"/>
  <c r="D105" s="1"/>
  <c r="F105" s="1"/>
  <c r="I104"/>
  <c r="J100" s="1"/>
  <c r="L103" l="1"/>
  <c r="C106"/>
  <c r="D106" s="1"/>
  <c r="F106" s="1"/>
  <c r="I105"/>
  <c r="L104" l="1"/>
  <c r="C107"/>
  <c r="D107" s="1"/>
  <c r="F107" s="1"/>
  <c r="I106"/>
  <c r="L105" l="1"/>
  <c r="Q100"/>
  <c r="C108"/>
  <c r="D108" s="1"/>
  <c r="F108" s="1"/>
  <c r="I107"/>
  <c r="L106" l="1"/>
  <c r="C109"/>
  <c r="D109" s="1"/>
  <c r="F109" s="1"/>
  <c r="G105" s="1"/>
  <c r="H105" s="1"/>
  <c r="I108"/>
  <c r="L107" l="1"/>
  <c r="C110"/>
  <c r="D110" s="1"/>
  <c r="F110" s="1"/>
  <c r="I109"/>
  <c r="J105" s="1"/>
  <c r="L108" l="1"/>
  <c r="C111"/>
  <c r="D111" s="1"/>
  <c r="F111" s="1"/>
  <c r="I110"/>
  <c r="L109" l="1"/>
  <c r="C112"/>
  <c r="D112" s="1"/>
  <c r="F112" s="1"/>
  <c r="I111"/>
  <c r="L110" l="1"/>
  <c r="Q105"/>
  <c r="C113"/>
  <c r="D113" s="1"/>
  <c r="F113" s="1"/>
  <c r="I112"/>
  <c r="L111" l="1"/>
  <c r="C114"/>
  <c r="D114" s="1"/>
  <c r="F114" s="1"/>
  <c r="G110" s="1"/>
  <c r="H110" s="1"/>
  <c r="I113"/>
  <c r="L112" l="1"/>
  <c r="C115"/>
  <c r="D115" s="1"/>
  <c r="F115" s="1"/>
  <c r="I114"/>
  <c r="J110" s="1"/>
  <c r="L113" l="1"/>
  <c r="C116"/>
  <c r="D116" s="1"/>
  <c r="F116" s="1"/>
  <c r="I115"/>
  <c r="L114" l="1"/>
  <c r="C117"/>
  <c r="D117" s="1"/>
  <c r="I116"/>
  <c r="Q110" l="1"/>
  <c r="L115"/>
  <c r="F117"/>
  <c r="G115" s="1"/>
  <c r="H115" s="1"/>
  <c r="C120"/>
  <c r="I117"/>
  <c r="L116" l="1"/>
  <c r="D120"/>
  <c r="F120" s="1"/>
  <c r="J115"/>
  <c r="L117" l="1"/>
  <c r="C121"/>
  <c r="D121" s="1"/>
  <c r="I120"/>
  <c r="L120" l="1"/>
  <c r="Q115"/>
  <c r="F121"/>
  <c r="G120" s="1"/>
  <c r="H120" s="1"/>
  <c r="C125"/>
  <c r="I121"/>
  <c r="L121" l="1"/>
  <c r="D125"/>
  <c r="F125" s="1"/>
  <c r="J120"/>
  <c r="L125" l="1"/>
  <c r="Q120"/>
  <c r="C126"/>
  <c r="D126" s="1"/>
  <c r="F126" s="1"/>
  <c r="I125"/>
  <c r="L126" l="1"/>
  <c r="C127"/>
  <c r="D127" s="1"/>
  <c r="F127" s="1"/>
  <c r="I126"/>
  <c r="L127" l="1"/>
  <c r="C128"/>
  <c r="D128" s="1"/>
  <c r="F128" s="1"/>
  <c r="I127"/>
  <c r="L128" l="1"/>
  <c r="C129"/>
  <c r="D129" s="1"/>
  <c r="F129" s="1"/>
  <c r="G125" s="1"/>
  <c r="H125" s="1"/>
  <c r="I128"/>
  <c r="L129" l="1"/>
  <c r="C130"/>
  <c r="D130" s="1"/>
  <c r="F130" s="1"/>
  <c r="I129"/>
  <c r="J125" s="1"/>
  <c r="L130" l="1"/>
  <c r="Q125"/>
  <c r="C131"/>
  <c r="D131" s="1"/>
  <c r="F131" s="1"/>
  <c r="I130"/>
  <c r="L131" l="1"/>
  <c r="C132"/>
  <c r="D132" s="1"/>
  <c r="F132" s="1"/>
  <c r="I131"/>
  <c r="L132" l="1"/>
  <c r="C133"/>
  <c r="D133" s="1"/>
  <c r="F133" s="1"/>
  <c r="I132"/>
  <c r="L133" l="1"/>
  <c r="C134"/>
  <c r="D134" s="1"/>
  <c r="F134" s="1"/>
  <c r="G130" s="1"/>
  <c r="H130" s="1"/>
  <c r="I133"/>
  <c r="L134" l="1"/>
  <c r="C135"/>
  <c r="D135" s="1"/>
  <c r="F135" s="1"/>
  <c r="I134"/>
  <c r="J130" s="1"/>
  <c r="Q130" l="1"/>
  <c r="L135"/>
  <c r="C136"/>
  <c r="D136" s="1"/>
  <c r="F136" s="1"/>
  <c r="I135"/>
  <c r="L136" l="1"/>
  <c r="C137"/>
  <c r="D137" s="1"/>
  <c r="F137" s="1"/>
  <c r="I136"/>
  <c r="L137" l="1"/>
  <c r="C138"/>
  <c r="D138" s="1"/>
  <c r="F138" s="1"/>
  <c r="I137"/>
  <c r="L138" l="1"/>
  <c r="C139"/>
  <c r="D139" s="1"/>
  <c r="F139" s="1"/>
  <c r="G135" s="1"/>
  <c r="H135" s="1"/>
  <c r="I138"/>
  <c r="L139" l="1"/>
  <c r="C140"/>
  <c r="D140" s="1"/>
  <c r="F140" s="1"/>
  <c r="I139"/>
  <c r="J135" s="1"/>
  <c r="L140" l="1"/>
  <c r="Q135"/>
  <c r="C141"/>
  <c r="D141" s="1"/>
  <c r="F141" s="1"/>
  <c r="I140"/>
  <c r="L141" l="1"/>
  <c r="C142"/>
  <c r="D142" s="1"/>
  <c r="F142" s="1"/>
  <c r="I141"/>
  <c r="L142" l="1"/>
  <c r="C143"/>
  <c r="D143" s="1"/>
  <c r="F143" s="1"/>
  <c r="I142"/>
  <c r="L143" l="1"/>
  <c r="C144"/>
  <c r="D144" s="1"/>
  <c r="F144" s="1"/>
  <c r="G140" s="1"/>
  <c r="H140" s="1"/>
  <c r="I143"/>
  <c r="L144" l="1"/>
  <c r="C145"/>
  <c r="D145" s="1"/>
  <c r="F145" s="1"/>
  <c r="I144"/>
  <c r="J140" s="1"/>
  <c r="L145" l="1"/>
  <c r="Q140"/>
  <c r="C146"/>
  <c r="D146" s="1"/>
  <c r="F146" s="1"/>
  <c r="I145"/>
  <c r="L146" l="1"/>
  <c r="C147"/>
  <c r="D147" s="1"/>
  <c r="F147" s="1"/>
  <c r="I146"/>
  <c r="L147" l="1"/>
  <c r="C148"/>
  <c r="D148" s="1"/>
  <c r="F148" s="1"/>
  <c r="I147"/>
  <c r="L148" l="1"/>
  <c r="C149"/>
  <c r="D149" s="1"/>
  <c r="F149" s="1"/>
  <c r="G145" s="1"/>
  <c r="H145" s="1"/>
  <c r="I148"/>
  <c r="L149" l="1"/>
  <c r="C150"/>
  <c r="D150" s="1"/>
  <c r="F150" s="1"/>
  <c r="I149"/>
  <c r="J145" s="1"/>
  <c r="L150" l="1"/>
  <c r="Q145"/>
  <c r="C151"/>
  <c r="D151" s="1"/>
  <c r="F151" s="1"/>
  <c r="I150"/>
  <c r="L151" l="1"/>
  <c r="C152"/>
  <c r="D152" s="1"/>
  <c r="F152" s="1"/>
  <c r="I151"/>
  <c r="L152" l="1"/>
  <c r="C153"/>
  <c r="D153" s="1"/>
  <c r="F153" s="1"/>
  <c r="I152"/>
  <c r="L153" l="1"/>
  <c r="C154"/>
  <c r="D154" s="1"/>
  <c r="F154" s="1"/>
  <c r="G150" s="1"/>
  <c r="H150" s="1"/>
  <c r="I153"/>
  <c r="L154" l="1"/>
  <c r="C155"/>
  <c r="D155" s="1"/>
  <c r="I154"/>
  <c r="J150" s="1"/>
  <c r="Q150" l="1"/>
  <c r="L155"/>
  <c r="C156"/>
  <c r="D156" s="1"/>
  <c r="I155"/>
  <c r="L156" l="1"/>
  <c r="C157"/>
  <c r="D157" s="1"/>
  <c r="I156"/>
  <c r="L157" l="1"/>
  <c r="C158"/>
  <c r="D158" s="1"/>
  <c r="I157"/>
  <c r="L158" l="1"/>
  <c r="C159"/>
  <c r="D159" s="1"/>
  <c r="I158"/>
  <c r="L159" l="1"/>
  <c r="C160"/>
  <c r="D160" s="1"/>
  <c r="I159"/>
  <c r="J155" s="1"/>
  <c r="Q155" l="1"/>
  <c r="L160"/>
  <c r="C161"/>
  <c r="D161" s="1"/>
  <c r="I160"/>
  <c r="L161" l="1"/>
  <c r="C162"/>
  <c r="D162" s="1"/>
  <c r="I161"/>
  <c r="L162" l="1"/>
  <c r="C163"/>
  <c r="D163" s="1"/>
  <c r="I162"/>
  <c r="L163" l="1"/>
  <c r="C164"/>
  <c r="D164" s="1"/>
  <c r="I163"/>
  <c r="L164" l="1"/>
  <c r="C165"/>
  <c r="D165" s="1"/>
  <c r="I164"/>
  <c r="J160" s="1"/>
  <c r="Q160" l="1"/>
  <c r="L165"/>
  <c r="C166"/>
  <c r="D166" s="1"/>
  <c r="I165"/>
  <c r="L166" l="1"/>
  <c r="C167"/>
  <c r="D167" s="1"/>
  <c r="I166"/>
  <c r="L167" l="1"/>
  <c r="C168"/>
  <c r="D168" s="1"/>
  <c r="I167"/>
  <c r="L168" l="1"/>
  <c r="C169"/>
  <c r="D169" s="1"/>
  <c r="I168"/>
  <c r="L169" l="1"/>
  <c r="C170"/>
  <c r="D170" s="1"/>
  <c r="I169"/>
  <c r="J165" s="1"/>
  <c r="Q165" l="1"/>
  <c r="L170"/>
  <c r="C171"/>
  <c r="D171" s="1"/>
  <c r="I170"/>
  <c r="L171" l="1"/>
  <c r="C172"/>
  <c r="D172" s="1"/>
  <c r="I171"/>
  <c r="L172" l="1"/>
  <c r="C173"/>
  <c r="D173" s="1"/>
  <c r="I172"/>
  <c r="L173" l="1"/>
  <c r="C174"/>
  <c r="D174" s="1"/>
  <c r="I173"/>
  <c r="L174" l="1"/>
  <c r="C175"/>
  <c r="D175" s="1"/>
  <c r="I174"/>
  <c r="J170" s="1"/>
  <c r="Q170" l="1"/>
  <c r="L175"/>
  <c r="C176"/>
  <c r="D176" s="1"/>
  <c r="I175"/>
  <c r="L176" l="1"/>
  <c r="C177"/>
  <c r="D177" s="1"/>
  <c r="I176"/>
  <c r="L177" l="1"/>
  <c r="C178"/>
  <c r="D178" s="1"/>
  <c r="I177"/>
  <c r="L178" l="1"/>
  <c r="C179"/>
  <c r="D179" s="1"/>
  <c r="I178"/>
  <c r="L179" l="1"/>
  <c r="C180"/>
  <c r="D180" s="1"/>
  <c r="I179"/>
  <c r="J175" s="1"/>
  <c r="Q175" l="1"/>
  <c r="L180"/>
  <c r="C181"/>
  <c r="D181" s="1"/>
  <c r="I180"/>
  <c r="L181" l="1"/>
  <c r="C182"/>
  <c r="D182" s="1"/>
  <c r="I181"/>
  <c r="L182" l="1"/>
  <c r="C183"/>
  <c r="D183" s="1"/>
  <c r="I182"/>
  <c r="L183" l="1"/>
  <c r="C184"/>
  <c r="D184" s="1"/>
  <c r="I183"/>
  <c r="L184" l="1"/>
  <c r="C185"/>
  <c r="D185" s="1"/>
  <c r="I184"/>
  <c r="J180" s="1"/>
  <c r="Q180" l="1"/>
  <c r="L185"/>
  <c r="C186"/>
  <c r="D186" s="1"/>
  <c r="I185"/>
  <c r="L186" l="1"/>
  <c r="C187"/>
  <c r="D187" s="1"/>
  <c r="I186"/>
  <c r="L187" l="1"/>
  <c r="C188"/>
  <c r="D188" s="1"/>
  <c r="I187"/>
  <c r="L188" l="1"/>
  <c r="C189"/>
  <c r="D189" s="1"/>
  <c r="I188"/>
  <c r="L189" l="1"/>
  <c r="C190"/>
  <c r="D190" s="1"/>
  <c r="I189"/>
  <c r="J185" s="1"/>
  <c r="Q185" l="1"/>
  <c r="L190"/>
  <c r="C191"/>
  <c r="D191" s="1"/>
  <c r="I190"/>
  <c r="L191" l="1"/>
  <c r="C192"/>
  <c r="D192" s="1"/>
  <c r="I191"/>
  <c r="L192" l="1"/>
  <c r="C193"/>
  <c r="D193" s="1"/>
  <c r="I192"/>
  <c r="L193" l="1"/>
  <c r="C194"/>
  <c r="D194" s="1"/>
  <c r="I193"/>
  <c r="L194" l="1"/>
  <c r="C195"/>
  <c r="D195" s="1"/>
  <c r="I194"/>
  <c r="J190" s="1"/>
  <c r="Q190" l="1"/>
  <c r="L195"/>
  <c r="C196"/>
  <c r="D196" s="1"/>
  <c r="I195"/>
  <c r="L196" l="1"/>
  <c r="C197"/>
  <c r="D197" s="1"/>
  <c r="I196"/>
  <c r="L197" l="1"/>
  <c r="C198"/>
  <c r="D198" s="1"/>
  <c r="I197"/>
  <c r="L198" l="1"/>
  <c r="C199"/>
  <c r="D199" s="1"/>
  <c r="I198"/>
  <c r="L199" l="1"/>
  <c r="C200"/>
  <c r="D200" s="1"/>
  <c r="I199"/>
  <c r="J195" s="1"/>
  <c r="Q195" l="1"/>
  <c r="L200"/>
  <c r="C201"/>
  <c r="D201" s="1"/>
  <c r="I200"/>
  <c r="L201" l="1"/>
  <c r="C202"/>
  <c r="D202" s="1"/>
  <c r="I201"/>
  <c r="L202" l="1"/>
  <c r="C203"/>
  <c r="D203" s="1"/>
  <c r="I202"/>
  <c r="L203" l="1"/>
  <c r="C204"/>
  <c r="D204" s="1"/>
  <c r="I203"/>
  <c r="L204" l="1"/>
  <c r="C205"/>
  <c r="D205" s="1"/>
  <c r="I204"/>
  <c r="J200" s="1"/>
  <c r="Q200" l="1"/>
  <c r="L205"/>
  <c r="C206"/>
  <c r="D206" s="1"/>
  <c r="I205"/>
  <c r="L206" l="1"/>
  <c r="C207"/>
  <c r="D207" s="1"/>
  <c r="I206"/>
  <c r="L207" l="1"/>
  <c r="C208"/>
  <c r="D208" s="1"/>
  <c r="I207"/>
  <c r="L208" l="1"/>
  <c r="C209"/>
  <c r="D209" s="1"/>
  <c r="I208"/>
  <c r="L209" l="1"/>
  <c r="C210"/>
  <c r="D210" s="1"/>
  <c r="I209"/>
  <c r="J205" s="1"/>
  <c r="Q205" l="1"/>
  <c r="L210"/>
  <c r="C211"/>
  <c r="D211" s="1"/>
  <c r="I210"/>
  <c r="L211" l="1"/>
  <c r="C212"/>
  <c r="D212" s="1"/>
  <c r="I211"/>
  <c r="L212" l="1"/>
  <c r="C213"/>
  <c r="D213" s="1"/>
  <c r="I212"/>
  <c r="L213" l="1"/>
  <c r="C214"/>
  <c r="D214" s="1"/>
  <c r="I213"/>
  <c r="L214" l="1"/>
  <c r="C215"/>
  <c r="D215" s="1"/>
  <c r="I214"/>
  <c r="J210" s="1"/>
  <c r="Q210" l="1"/>
  <c r="L215"/>
  <c r="C216"/>
  <c r="D216" s="1"/>
  <c r="I215"/>
  <c r="L216" l="1"/>
  <c r="C217"/>
  <c r="D217" s="1"/>
  <c r="I216"/>
  <c r="L217" l="1"/>
  <c r="C218"/>
  <c r="D218" s="1"/>
  <c r="I217"/>
  <c r="L218" l="1"/>
  <c r="C219"/>
  <c r="D219" s="1"/>
  <c r="I218"/>
  <c r="L219" l="1"/>
  <c r="C220"/>
  <c r="D220" s="1"/>
  <c r="I219"/>
  <c r="J215" s="1"/>
  <c r="Q215" l="1"/>
  <c r="L220"/>
  <c r="C221"/>
  <c r="D221" s="1"/>
  <c r="I220"/>
  <c r="L221" l="1"/>
  <c r="C222"/>
  <c r="D222" s="1"/>
  <c r="I221"/>
  <c r="L222" l="1"/>
  <c r="C223"/>
  <c r="D223" s="1"/>
  <c r="I222"/>
  <c r="L223" l="1"/>
  <c r="C224"/>
  <c r="D224" s="1"/>
  <c r="I223"/>
  <c r="L224" l="1"/>
  <c r="C225"/>
  <c r="D225" s="1"/>
  <c r="I224"/>
  <c r="J220" s="1"/>
  <c r="Q220" l="1"/>
  <c r="L225"/>
  <c r="C226"/>
  <c r="D226" s="1"/>
  <c r="I225"/>
  <c r="L226" l="1"/>
  <c r="C227"/>
  <c r="D227" s="1"/>
  <c r="I226"/>
  <c r="L227" l="1"/>
  <c r="C228"/>
  <c r="D228" s="1"/>
  <c r="I227"/>
  <c r="L228" l="1"/>
  <c r="C229"/>
  <c r="D229" s="1"/>
  <c r="I228"/>
  <c r="L229" l="1"/>
  <c r="C230"/>
  <c r="D230" s="1"/>
  <c r="I229"/>
  <c r="J225" s="1"/>
  <c r="Q225" l="1"/>
  <c r="L230"/>
  <c r="C231"/>
  <c r="D231" s="1"/>
  <c r="I230"/>
  <c r="L231" l="1"/>
  <c r="C232"/>
  <c r="D232" s="1"/>
  <c r="I231"/>
  <c r="L232" l="1"/>
  <c r="C233"/>
  <c r="D233" s="1"/>
  <c r="I232"/>
  <c r="L233" l="1"/>
  <c r="C234"/>
  <c r="D234" s="1"/>
  <c r="I233"/>
  <c r="L234" l="1"/>
  <c r="C235"/>
  <c r="D235" s="1"/>
  <c r="I234"/>
  <c r="J230" s="1"/>
  <c r="Q230" l="1"/>
  <c r="L235"/>
  <c r="C236"/>
  <c r="D236" s="1"/>
  <c r="I235"/>
  <c r="L236" l="1"/>
  <c r="C237"/>
  <c r="D237" s="1"/>
  <c r="I236"/>
  <c r="L237" l="1"/>
  <c r="C238"/>
  <c r="D238" s="1"/>
  <c r="I237"/>
  <c r="L238" l="1"/>
  <c r="C239"/>
  <c r="D239" s="1"/>
  <c r="I238"/>
  <c r="L239" l="1"/>
  <c r="C240"/>
  <c r="D240" s="1"/>
  <c r="I239"/>
  <c r="J235" s="1"/>
  <c r="Q235" l="1"/>
  <c r="L240"/>
  <c r="C241"/>
  <c r="D241" s="1"/>
  <c r="I240"/>
  <c r="L241" l="1"/>
  <c r="C242"/>
  <c r="D242" s="1"/>
  <c r="I241"/>
  <c r="L242" l="1"/>
  <c r="C243"/>
  <c r="D243" s="1"/>
  <c r="I242"/>
  <c r="L243" l="1"/>
  <c r="C244"/>
  <c r="D244" s="1"/>
  <c r="I243"/>
  <c r="L244" l="1"/>
  <c r="C245"/>
  <c r="D245" s="1"/>
  <c r="I244"/>
  <c r="J240" s="1"/>
  <c r="Q240" l="1"/>
  <c r="L245"/>
  <c r="C246"/>
  <c r="D246" s="1"/>
  <c r="I245"/>
  <c r="L246" l="1"/>
  <c r="C247"/>
  <c r="D247" s="1"/>
  <c r="I246"/>
  <c r="L247" l="1"/>
  <c r="C248"/>
  <c r="D248" s="1"/>
  <c r="I247"/>
  <c r="L248" l="1"/>
  <c r="C249"/>
  <c r="D249" s="1"/>
  <c r="I248"/>
  <c r="L249" l="1"/>
  <c r="C250"/>
  <c r="D250" s="1"/>
  <c r="I249"/>
  <c r="J245" s="1"/>
  <c r="Q245" l="1"/>
  <c r="L250"/>
  <c r="C251"/>
  <c r="D251" s="1"/>
  <c r="I250"/>
  <c r="L251" l="1"/>
  <c r="C252"/>
  <c r="D252" s="1"/>
  <c r="I251"/>
  <c r="L252" l="1"/>
  <c r="C253"/>
  <c r="D253" s="1"/>
  <c r="I252"/>
  <c r="L253" l="1"/>
  <c r="C254"/>
  <c r="D254" s="1"/>
  <c r="I253"/>
  <c r="L254" l="1"/>
  <c r="Q250" s="1"/>
  <c r="I254"/>
  <c r="J250" s="1"/>
</calcChain>
</file>

<file path=xl/sharedStrings.xml><?xml version="1.0" encoding="utf-8"?>
<sst xmlns="http://schemas.openxmlformats.org/spreadsheetml/2006/main" count="89" uniqueCount="67">
  <si>
    <t>Day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</si>
  <si>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</si>
  <si>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</si>
  <si>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</si>
  <si>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</si>
  <si>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</si>
  <si>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</si>
  <si>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</si>
  <si>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</si>
  <si>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</si>
  <si>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</si>
  <si>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</si>
  <si>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</si>
  <si>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</si>
  <si>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</si>
  <si>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</si>
  <si>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</si>
  <si>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</si>
  <si>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</si>
  <si>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</si>
  <si>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</si>
  <si>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</si>
  <si>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</si>
  <si>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</si>
  <si>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</si>
  <si>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</si>
  <si>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</si>
  <si>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</si>
  <si>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</si>
  <si>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</si>
  <si>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</si>
  <si>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</si>
  <si>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</si>
  <si>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</si>
  <si>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</si>
  <si>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</si>
  <si>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</si>
  <si>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</si>
  <si>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</si>
  <si>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</si>
  <si>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</si>
  <si>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</si>
  <si>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</si>
  <si>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</si>
  <si>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</si>
  <si>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</si>
  <si>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</si>
  <si>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</si>
  <si>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</si>
  <si>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</si>
  <si>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</si>
  <si>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TARGET</t>
  </si>
  <si>
    <t>ACTUALS</t>
  </si>
  <si>
    <t>End of day equity</t>
  </si>
  <si>
    <t>Biginning of day equity</t>
  </si>
  <si>
    <t>Growth target this week in %</t>
  </si>
  <si>
    <t>Weekly target in $</t>
  </si>
  <si>
    <t>Daily target in $</t>
  </si>
  <si>
    <t>Cumulative growth target in %</t>
  </si>
  <si>
    <t>Holiday</t>
  </si>
  <si>
    <t>Average growth target per day this week</t>
  </si>
  <si>
    <t>DETAILS OF OF ACCOUNT PROGRESS VERSUS TARGET</t>
  </si>
  <si>
    <t>End of Day equity</t>
  </si>
  <si>
    <t>Actual Profit</t>
  </si>
  <si>
    <t>Growth this week in %</t>
  </si>
  <si>
    <t>Cumulative growth in %</t>
  </si>
  <si>
    <t>withdrawal</t>
  </si>
</sst>
</file>

<file path=xl/styles.xml><?xml version="1.0" encoding="utf-8"?>
<styleSheet xmlns="http://schemas.openxmlformats.org/spreadsheetml/2006/main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0.000%"/>
    <numFmt numFmtId="167" formatCode="0.000"/>
  </numFmts>
  <fonts count="9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3999450666829432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2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0" fontId="8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8" fillId="2" borderId="1" xfId="0" applyFont="1" applyFill="1" applyBorder="1" applyAlignment="1">
      <alignment horizontal="center"/>
    </xf>
    <xf numFmtId="166" fontId="8" fillId="2" borderId="1" xfId="0" applyNumberFormat="1" applyFont="1" applyFill="1" applyBorder="1" applyAlignment="1">
      <alignment horizontal="center"/>
    </xf>
    <xf numFmtId="165" fontId="4" fillId="2" borderId="1" xfId="1" applyNumberFormat="1" applyFont="1" applyFill="1" applyBorder="1"/>
    <xf numFmtId="167" fontId="4" fillId="2" borderId="1" xfId="0" applyNumberFormat="1" applyFont="1" applyFill="1" applyBorder="1"/>
    <xf numFmtId="165" fontId="4" fillId="2" borderId="1" xfId="0" applyNumberFormat="1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165" fontId="4" fillId="2" borderId="0" xfId="1" applyNumberFormat="1" applyFont="1" applyFill="1"/>
    <xf numFmtId="166" fontId="4" fillId="2" borderId="0" xfId="0" applyNumberFormat="1" applyFont="1" applyFill="1"/>
    <xf numFmtId="0" fontId="4" fillId="2" borderId="3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0" borderId="0" xfId="0" applyFont="1" applyFill="1"/>
    <xf numFmtId="10" fontId="8" fillId="2" borderId="1" xfId="0" applyNumberFormat="1" applyFont="1" applyFill="1" applyBorder="1" applyAlignment="1">
      <alignment horizontal="center" wrapText="1"/>
    </xf>
    <xf numFmtId="10" fontId="4" fillId="2" borderId="1" xfId="0" applyNumberFormat="1" applyFont="1" applyFill="1" applyBorder="1" applyAlignment="1">
      <alignment horizontal="center" wrapText="1"/>
    </xf>
    <xf numFmtId="10" fontId="4" fillId="2" borderId="0" xfId="0" applyNumberFormat="1" applyFont="1" applyFill="1" applyAlignment="1">
      <alignment horizontal="center" wrapText="1"/>
    </xf>
    <xf numFmtId="10" fontId="4" fillId="2" borderId="1" xfId="0" applyNumberFormat="1" applyFont="1" applyFill="1" applyBorder="1" applyAlignment="1">
      <alignment wrapText="1"/>
    </xf>
    <xf numFmtId="10" fontId="4" fillId="2" borderId="0" xfId="0" applyNumberFormat="1" applyFont="1" applyFill="1" applyAlignment="1">
      <alignment wrapText="1"/>
    </xf>
    <xf numFmtId="0" fontId="4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/>
    <xf numFmtId="165" fontId="4" fillId="3" borderId="0" xfId="0" applyNumberFormat="1" applyFont="1" applyFill="1"/>
    <xf numFmtId="0" fontId="4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/>
    </xf>
    <xf numFmtId="43" fontId="8" fillId="2" borderId="1" xfId="0" applyNumberFormat="1" applyFont="1" applyFill="1" applyBorder="1" applyAlignment="1">
      <alignment horizontal="center" vertical="center" wrapText="1"/>
    </xf>
    <xf numFmtId="43" fontId="8" fillId="2" borderId="1" xfId="0" applyNumberFormat="1" applyFont="1" applyFill="1" applyBorder="1" applyAlignment="1">
      <alignment horizontal="center" wrapText="1"/>
    </xf>
    <xf numFmtId="43" fontId="4" fillId="2" borderId="1" xfId="0" applyNumberFormat="1" applyFont="1" applyFill="1" applyBorder="1" applyAlignment="1">
      <alignment horizontal="center" wrapText="1"/>
    </xf>
    <xf numFmtId="43" fontId="4" fillId="2" borderId="0" xfId="0" applyNumberFormat="1" applyFont="1" applyFill="1" applyAlignment="1">
      <alignment horizontal="center" wrapText="1"/>
    </xf>
    <xf numFmtId="44" fontId="8" fillId="2" borderId="1" xfId="0" applyNumberFormat="1" applyFont="1" applyFill="1" applyBorder="1" applyAlignment="1">
      <alignment horizontal="center"/>
    </xf>
    <xf numFmtId="44" fontId="8" fillId="2" borderId="1" xfId="0" applyNumberFormat="1" applyFont="1" applyFill="1" applyBorder="1"/>
    <xf numFmtId="44" fontId="8" fillId="2" borderId="0" xfId="0" applyNumberFormat="1" applyFont="1" applyFill="1"/>
    <xf numFmtId="44" fontId="8" fillId="2" borderId="1" xfId="0" applyNumberFormat="1" applyFont="1" applyFill="1" applyBorder="1" applyAlignment="1">
      <alignment horizontal="center" vertical="center" wrapText="1"/>
    </xf>
    <xf numFmtId="10" fontId="4" fillId="2" borderId="2" xfId="0" applyNumberFormat="1" applyFont="1" applyFill="1" applyBorder="1" applyAlignment="1">
      <alignment horizontal="center" vertical="center" wrapText="1"/>
    </xf>
    <xf numFmtId="2" fontId="4" fillId="0" borderId="7" xfId="0" applyNumberFormat="1" applyFont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10" fontId="4" fillId="0" borderId="7" xfId="0" applyNumberFormat="1" applyFont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/>
    </xf>
    <xf numFmtId="10" fontId="0" fillId="0" borderId="3" xfId="0" applyNumberFormat="1" applyBorder="1" applyAlignment="1">
      <alignment horizontal="center" vertical="center" wrapText="1"/>
    </xf>
    <xf numFmtId="10" fontId="0" fillId="0" borderId="4" xfId="0" applyNumberFormat="1" applyBorder="1" applyAlignment="1">
      <alignment horizontal="center" vertical="center" wrapText="1"/>
    </xf>
    <xf numFmtId="10" fontId="4" fillId="2" borderId="0" xfId="0" applyNumberFormat="1" applyFont="1" applyFill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/>
    </xf>
    <xf numFmtId="2" fontId="4" fillId="2" borderId="2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0" fontId="4" fillId="2" borderId="2" xfId="0" applyNumberFormat="1" applyFont="1" applyFill="1" applyBorder="1" applyAlignment="1">
      <alignment horizontal="center" vertical="center" wrapText="1"/>
    </xf>
    <xf numFmtId="10" fontId="4" fillId="0" borderId="3" xfId="0" applyNumberFormat="1" applyFont="1" applyBorder="1" applyAlignment="1">
      <alignment horizontal="center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  <xf numFmtId="2" fontId="0" fillId="0" borderId="4" xfId="0" applyNumberFormat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 wrapText="1"/>
    </xf>
    <xf numFmtId="10" fontId="0" fillId="0" borderId="4" xfId="0" applyNumberFormat="1" applyBorder="1" applyAlignment="1">
      <alignment horizontal="center" vertical="center" wrapText="1"/>
    </xf>
  </cellXfs>
  <cellStyles count="10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85"/>
  <sheetViews>
    <sheetView tabSelected="1" zoomScale="125" zoomScaleNormal="125" zoomScalePageLayoutView="125" workbookViewId="0">
      <selection activeCell="M6" sqref="M6"/>
    </sheetView>
  </sheetViews>
  <sheetFormatPr defaultColWidth="11" defaultRowHeight="15"/>
  <cols>
    <col min="1" max="1" width="7.125" style="2" customWidth="1"/>
    <col min="2" max="2" width="5.75" style="16" customWidth="1"/>
    <col min="3" max="3" width="10.125" style="2" customWidth="1"/>
    <col min="4" max="4" width="10.375" style="2" customWidth="1"/>
    <col min="5" max="5" width="6.625" style="18" customWidth="1"/>
    <col min="6" max="6" width="9.25" style="25" customWidth="1"/>
    <col min="7" max="7" width="8.125" style="27" customWidth="1"/>
    <col min="8" max="8" width="8" style="27" customWidth="1"/>
    <col min="9" max="9" width="8.375" style="16" customWidth="1"/>
    <col min="10" max="10" width="9.125" style="7" customWidth="1"/>
    <col min="11" max="11" width="3.125" style="2" customWidth="1"/>
    <col min="12" max="12" width="10.125" style="2" customWidth="1"/>
    <col min="13" max="13" width="7.625" style="2" customWidth="1"/>
    <col min="14" max="14" width="9.5" style="40" customWidth="1"/>
    <col min="15" max="15" width="10.625" style="37" customWidth="1"/>
    <col min="16" max="16" width="8.375" style="16" customWidth="1"/>
    <col min="17" max="17" width="7.875" style="7" customWidth="1"/>
    <col min="18" max="18" width="7.875" style="46" customWidth="1"/>
    <col min="19" max="19" width="9.25" style="51" customWidth="1"/>
    <col min="20" max="20" width="10" style="16" customWidth="1"/>
    <col min="21" max="16384" width="11" style="2"/>
  </cols>
  <sheetData>
    <row r="1" spans="1:20" s="22" customFormat="1" ht="20.25" customHeight="1" thickTop="1" thickBot="1">
      <c r="A1" s="65" t="s">
        <v>61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7"/>
    </row>
    <row r="2" spans="1:20" ht="15.75" thickTop="1">
      <c r="A2" s="19"/>
      <c r="B2" s="20"/>
      <c r="C2" s="61" t="s">
        <v>51</v>
      </c>
      <c r="D2" s="62"/>
      <c r="E2" s="62"/>
      <c r="F2" s="62"/>
      <c r="G2" s="62"/>
      <c r="H2" s="62"/>
      <c r="I2" s="62"/>
      <c r="J2" s="63"/>
      <c r="K2" s="28"/>
      <c r="L2" s="61" t="s">
        <v>52</v>
      </c>
      <c r="M2" s="62"/>
      <c r="N2" s="62"/>
      <c r="O2" s="62"/>
      <c r="P2" s="62"/>
      <c r="Q2" s="63"/>
      <c r="R2" s="43"/>
      <c r="S2" s="47"/>
      <c r="T2" s="21"/>
    </row>
    <row r="3" spans="1:20" s="7" customFormat="1" ht="121.5" customHeight="1">
      <c r="A3" s="3"/>
      <c r="B3" s="4"/>
      <c r="C3" s="5" t="s">
        <v>54</v>
      </c>
      <c r="D3" s="5" t="s">
        <v>53</v>
      </c>
      <c r="E3" s="6">
        <v>0.02</v>
      </c>
      <c r="F3" s="8" t="s">
        <v>58</v>
      </c>
      <c r="G3" s="8" t="s">
        <v>55</v>
      </c>
      <c r="H3" s="8" t="s">
        <v>60</v>
      </c>
      <c r="I3" s="5" t="s">
        <v>57</v>
      </c>
      <c r="J3" s="5" t="s">
        <v>56</v>
      </c>
      <c r="K3" s="29"/>
      <c r="L3" s="5" t="s">
        <v>54</v>
      </c>
      <c r="M3" s="5" t="s">
        <v>63</v>
      </c>
      <c r="N3" s="41" t="s">
        <v>66</v>
      </c>
      <c r="O3" s="34" t="s">
        <v>62</v>
      </c>
      <c r="P3" s="5" t="s">
        <v>57</v>
      </c>
      <c r="Q3" s="5" t="s">
        <v>56</v>
      </c>
      <c r="R3" s="44" t="s">
        <v>64</v>
      </c>
      <c r="S3" s="8" t="s">
        <v>65</v>
      </c>
      <c r="T3" s="4"/>
    </row>
    <row r="4" spans="1:20">
      <c r="A4" s="9"/>
      <c r="B4" s="10" t="s">
        <v>0</v>
      </c>
      <c r="C4" s="10">
        <v>10000</v>
      </c>
      <c r="D4" s="10"/>
      <c r="E4" s="11"/>
      <c r="F4" s="23">
        <v>1</v>
      </c>
      <c r="G4" s="23"/>
      <c r="H4" s="23"/>
      <c r="I4" s="1"/>
      <c r="J4" s="3"/>
      <c r="K4" s="30"/>
      <c r="L4" s="10"/>
      <c r="M4" s="10"/>
      <c r="N4" s="38"/>
      <c r="O4" s="35"/>
      <c r="P4" s="1"/>
      <c r="Q4" s="32"/>
      <c r="R4" s="45"/>
      <c r="S4" s="48"/>
      <c r="T4" s="1"/>
    </row>
    <row r="5" spans="1:20">
      <c r="A5" s="64" t="s">
        <v>1</v>
      </c>
      <c r="B5" s="1">
        <v>1</v>
      </c>
      <c r="C5" s="12">
        <v>10000</v>
      </c>
      <c r="D5" s="12">
        <f>C5*(1+E3)</f>
        <v>10200</v>
      </c>
      <c r="E5" s="13"/>
      <c r="F5" s="24">
        <f>D5/C4</f>
        <v>1.02</v>
      </c>
      <c r="G5" s="58">
        <f>F9-F4</f>
        <v>0.10408080319999979</v>
      </c>
      <c r="H5" s="58">
        <f>G5/5</f>
        <v>2.0816160639999959E-2</v>
      </c>
      <c r="I5" s="14">
        <f t="shared" ref="I5:I68" si="0">D5-C5</f>
        <v>200</v>
      </c>
      <c r="J5" s="56">
        <f>I5+I6+I7+I8+I9</f>
        <v>1040.808031999999</v>
      </c>
      <c r="K5" s="31"/>
      <c r="L5" s="12"/>
      <c r="M5" s="12"/>
      <c r="N5" s="39"/>
      <c r="O5" s="36"/>
      <c r="P5" s="14"/>
      <c r="Q5" s="56"/>
      <c r="R5" s="53"/>
      <c r="S5" s="58"/>
      <c r="T5" s="33"/>
    </row>
    <row r="6" spans="1:20" ht="15" customHeight="1">
      <c r="A6" s="64"/>
      <c r="B6" s="1">
        <v>2</v>
      </c>
      <c r="C6" s="12">
        <f>D5</f>
        <v>10200</v>
      </c>
      <c r="D6" s="12">
        <f>C6*(1+$E$3)</f>
        <v>10404</v>
      </c>
      <c r="E6" s="13"/>
      <c r="F6" s="24">
        <f>D6/C4</f>
        <v>1.0404</v>
      </c>
      <c r="G6" s="59"/>
      <c r="H6" s="59"/>
      <c r="I6" s="14">
        <f t="shared" si="0"/>
        <v>204</v>
      </c>
      <c r="J6" s="57"/>
      <c r="K6" s="31"/>
      <c r="L6" s="12"/>
      <c r="M6" s="12"/>
      <c r="N6" s="39"/>
      <c r="O6" s="36"/>
      <c r="P6" s="14"/>
      <c r="Q6" s="57"/>
      <c r="R6" s="68"/>
      <c r="S6" s="70"/>
      <c r="T6" s="15"/>
    </row>
    <row r="7" spans="1:20" ht="15" customHeight="1">
      <c r="A7" s="64"/>
      <c r="B7" s="1">
        <v>3</v>
      </c>
      <c r="C7" s="12">
        <f t="shared" ref="C7:C70" si="1">D6</f>
        <v>10404</v>
      </c>
      <c r="D7" s="12">
        <f t="shared" ref="D7:D70" si="2">C7*(1+$E$3)</f>
        <v>10612.08</v>
      </c>
      <c r="E7" s="13"/>
      <c r="F7" s="24">
        <f>D7/C4</f>
        <v>1.0612079999999999</v>
      </c>
      <c r="G7" s="59"/>
      <c r="H7" s="59"/>
      <c r="I7" s="14">
        <f t="shared" si="0"/>
        <v>208.07999999999993</v>
      </c>
      <c r="J7" s="57"/>
      <c r="K7" s="31"/>
      <c r="L7" s="12"/>
      <c r="M7" s="12"/>
      <c r="N7" s="39"/>
      <c r="O7" s="36"/>
      <c r="P7" s="14"/>
      <c r="Q7" s="57"/>
      <c r="R7" s="68"/>
      <c r="S7" s="70"/>
      <c r="T7" s="15"/>
    </row>
    <row r="8" spans="1:20" ht="15" customHeight="1">
      <c r="A8" s="64"/>
      <c r="B8" s="1">
        <v>4</v>
      </c>
      <c r="C8" s="12">
        <f t="shared" si="1"/>
        <v>10612.08</v>
      </c>
      <c r="D8" s="12">
        <f t="shared" si="2"/>
        <v>10824.321599999999</v>
      </c>
      <c r="E8" s="13"/>
      <c r="F8" s="24">
        <f>D8/C4</f>
        <v>1.08243216</v>
      </c>
      <c r="G8" s="59"/>
      <c r="H8" s="59"/>
      <c r="I8" s="14">
        <f t="shared" si="0"/>
        <v>212.24159999999938</v>
      </c>
      <c r="J8" s="57"/>
      <c r="K8" s="31"/>
      <c r="L8" s="12"/>
      <c r="M8" s="12"/>
      <c r="N8" s="39"/>
      <c r="O8" s="36"/>
      <c r="P8" s="14"/>
      <c r="Q8" s="57"/>
      <c r="R8" s="68"/>
      <c r="S8" s="70"/>
      <c r="T8" s="15"/>
    </row>
    <row r="9" spans="1:20" ht="15" customHeight="1">
      <c r="A9" s="64"/>
      <c r="B9" s="1">
        <v>5</v>
      </c>
      <c r="C9" s="12">
        <f t="shared" si="1"/>
        <v>10824.321599999999</v>
      </c>
      <c r="D9" s="12">
        <f t="shared" si="2"/>
        <v>11040.808031999999</v>
      </c>
      <c r="E9" s="13"/>
      <c r="F9" s="24">
        <f>D9/C4</f>
        <v>1.1040808031999998</v>
      </c>
      <c r="G9" s="60"/>
      <c r="H9" s="60"/>
      <c r="I9" s="14">
        <f t="shared" si="0"/>
        <v>216.4864319999997</v>
      </c>
      <c r="J9" s="57"/>
      <c r="K9" s="31"/>
      <c r="L9" s="12"/>
      <c r="M9" s="12"/>
      <c r="N9" s="39"/>
      <c r="O9" s="36"/>
      <c r="P9" s="14"/>
      <c r="Q9" s="57"/>
      <c r="R9" s="69"/>
      <c r="S9" s="71"/>
      <c r="T9" s="15"/>
    </row>
    <row r="10" spans="1:20" ht="15" customHeight="1">
      <c r="A10" s="64" t="s">
        <v>2</v>
      </c>
      <c r="B10" s="1">
        <v>6</v>
      </c>
      <c r="C10" s="12">
        <f t="shared" si="1"/>
        <v>11040.808031999999</v>
      </c>
      <c r="D10" s="12">
        <f t="shared" si="2"/>
        <v>11261.62419264</v>
      </c>
      <c r="E10" s="13"/>
      <c r="F10" s="24">
        <f>D10/C4</f>
        <v>1.1261624192640001</v>
      </c>
      <c r="G10" s="58">
        <f>F14-F9</f>
        <v>0.11491361679475731</v>
      </c>
      <c r="H10" s="58">
        <f>G10/5</f>
        <v>2.2982723358951462E-2</v>
      </c>
      <c r="I10" s="14">
        <f t="shared" si="0"/>
        <v>220.81616064000082</v>
      </c>
      <c r="J10" s="56">
        <f>I10+I11+I12+I13+I14</f>
        <v>1149.1361679475722</v>
      </c>
      <c r="K10" s="31"/>
      <c r="L10" s="12"/>
      <c r="M10" s="12"/>
      <c r="N10" s="39"/>
      <c r="O10" s="36"/>
      <c r="P10" s="14"/>
      <c r="Q10" s="56"/>
      <c r="R10" s="53"/>
      <c r="S10" s="58"/>
      <c r="T10" s="33"/>
    </row>
    <row r="11" spans="1:20" ht="15" customHeight="1">
      <c r="A11" s="64"/>
      <c r="B11" s="1">
        <v>7</v>
      </c>
      <c r="C11" s="12">
        <f t="shared" si="1"/>
        <v>11261.62419264</v>
      </c>
      <c r="D11" s="12">
        <f t="shared" si="2"/>
        <v>11486.8566764928</v>
      </c>
      <c r="E11" s="13"/>
      <c r="F11" s="24">
        <f>D11/C4</f>
        <v>1.14868566764928</v>
      </c>
      <c r="G11" s="59"/>
      <c r="H11" s="59"/>
      <c r="I11" s="14">
        <f t="shared" si="0"/>
        <v>225.23248385280021</v>
      </c>
      <c r="J11" s="57"/>
      <c r="K11" s="31"/>
      <c r="L11" s="12"/>
      <c r="M11" s="12"/>
      <c r="N11" s="39"/>
      <c r="O11" s="36"/>
      <c r="P11" s="14"/>
      <c r="Q11" s="57"/>
      <c r="R11" s="54"/>
      <c r="S11" s="70"/>
      <c r="T11" s="15"/>
    </row>
    <row r="12" spans="1:20" ht="15" customHeight="1">
      <c r="A12" s="64"/>
      <c r="B12" s="1">
        <v>8</v>
      </c>
      <c r="C12" s="12">
        <f t="shared" si="1"/>
        <v>11486.8566764928</v>
      </c>
      <c r="D12" s="12">
        <f t="shared" si="2"/>
        <v>11716.593810022656</v>
      </c>
      <c r="E12" s="13"/>
      <c r="F12" s="24">
        <f>D12/C4</f>
        <v>1.1716593810022655</v>
      </c>
      <c r="G12" s="59"/>
      <c r="H12" s="59"/>
      <c r="I12" s="14">
        <f t="shared" si="0"/>
        <v>229.73713352985578</v>
      </c>
      <c r="J12" s="57"/>
      <c r="K12" s="31"/>
      <c r="L12" s="12"/>
      <c r="M12" s="12"/>
      <c r="N12" s="39"/>
      <c r="O12" s="36"/>
      <c r="P12" s="14"/>
      <c r="Q12" s="57"/>
      <c r="R12" s="54"/>
      <c r="S12" s="70"/>
      <c r="T12" s="15"/>
    </row>
    <row r="13" spans="1:20" ht="15" customHeight="1">
      <c r="A13" s="64"/>
      <c r="B13" s="1">
        <v>9</v>
      </c>
      <c r="C13" s="12">
        <f t="shared" si="1"/>
        <v>11716.593810022656</v>
      </c>
      <c r="D13" s="12">
        <f t="shared" si="2"/>
        <v>11950.925686223109</v>
      </c>
      <c r="E13" s="13"/>
      <c r="F13" s="24">
        <f>D13/C4</f>
        <v>1.1950925686223108</v>
      </c>
      <c r="G13" s="59"/>
      <c r="H13" s="59"/>
      <c r="I13" s="14">
        <f t="shared" si="0"/>
        <v>234.33187620045283</v>
      </c>
      <c r="J13" s="57"/>
      <c r="K13" s="31"/>
      <c r="L13" s="12"/>
      <c r="M13" s="12"/>
      <c r="N13" s="39"/>
      <c r="O13" s="36"/>
      <c r="P13" s="14"/>
      <c r="Q13" s="57"/>
      <c r="R13" s="54"/>
      <c r="S13" s="70"/>
      <c r="T13" s="15"/>
    </row>
    <row r="14" spans="1:20" ht="15" customHeight="1">
      <c r="A14" s="64"/>
      <c r="B14" s="1">
        <v>10</v>
      </c>
      <c r="C14" s="12">
        <f t="shared" si="1"/>
        <v>11950.925686223109</v>
      </c>
      <c r="D14" s="12">
        <f t="shared" si="2"/>
        <v>12189.944199947571</v>
      </c>
      <c r="E14" s="13"/>
      <c r="F14" s="24">
        <f>D14/C4</f>
        <v>1.2189944199947571</v>
      </c>
      <c r="G14" s="60"/>
      <c r="H14" s="60"/>
      <c r="I14" s="14">
        <f t="shared" si="0"/>
        <v>239.01851372446254</v>
      </c>
      <c r="J14" s="57"/>
      <c r="K14" s="31"/>
      <c r="L14" s="12"/>
      <c r="M14" s="12"/>
      <c r="N14" s="39"/>
      <c r="O14" s="36"/>
      <c r="P14" s="14"/>
      <c r="Q14" s="57"/>
      <c r="R14" s="55"/>
      <c r="S14" s="71"/>
      <c r="T14" s="15"/>
    </row>
    <row r="15" spans="1:20" ht="15" customHeight="1">
      <c r="A15" s="64" t="s">
        <v>3</v>
      </c>
      <c r="B15" s="1">
        <v>11</v>
      </c>
      <c r="C15" s="12">
        <f t="shared" si="1"/>
        <v>12189.944199947571</v>
      </c>
      <c r="D15" s="12">
        <f t="shared" si="2"/>
        <v>12433.743083946523</v>
      </c>
      <c r="E15" s="13"/>
      <c r="F15" s="24">
        <f>D15/C4</f>
        <v>1.2433743083946522</v>
      </c>
      <c r="G15" s="58">
        <f>F19-F14</f>
        <v>0.12687391832937256</v>
      </c>
      <c r="H15" s="58">
        <f>G15/5</f>
        <v>2.5374783665874513E-2</v>
      </c>
      <c r="I15" s="14">
        <f t="shared" si="0"/>
        <v>243.79888399895208</v>
      </c>
      <c r="J15" s="56">
        <f>I15+I16+I17+I18+I19</f>
        <v>1268.7391832937246</v>
      </c>
      <c r="K15" s="31"/>
      <c r="L15" s="12"/>
      <c r="M15" s="12"/>
      <c r="N15" s="39"/>
      <c r="O15" s="36"/>
      <c r="P15" s="14"/>
      <c r="Q15" s="56"/>
      <c r="R15" s="53"/>
      <c r="S15" s="58"/>
      <c r="T15" s="52"/>
    </row>
    <row r="16" spans="1:20" ht="15" customHeight="1">
      <c r="A16" s="64"/>
      <c r="B16" s="1">
        <v>12</v>
      </c>
      <c r="C16" s="12">
        <f t="shared" si="1"/>
        <v>12433.743083946523</v>
      </c>
      <c r="D16" s="12">
        <f t="shared" si="2"/>
        <v>12682.417945625453</v>
      </c>
      <c r="E16" s="13"/>
      <c r="F16" s="24">
        <f>D16/C4</f>
        <v>1.2682417945625453</v>
      </c>
      <c r="G16" s="59"/>
      <c r="H16" s="59"/>
      <c r="I16" s="14">
        <f t="shared" si="0"/>
        <v>248.67486167893003</v>
      </c>
      <c r="J16" s="57"/>
      <c r="K16" s="31"/>
      <c r="L16" s="12"/>
      <c r="M16" s="12"/>
      <c r="N16" s="39"/>
      <c r="O16" s="36"/>
      <c r="P16" s="14"/>
      <c r="Q16" s="57"/>
      <c r="R16" s="54"/>
      <c r="S16" s="70"/>
      <c r="T16" s="15"/>
    </row>
    <row r="17" spans="1:20" ht="15" customHeight="1">
      <c r="A17" s="64"/>
      <c r="B17" s="1">
        <v>13</v>
      </c>
      <c r="C17" s="12">
        <f t="shared" si="1"/>
        <v>12682.417945625453</v>
      </c>
      <c r="D17" s="12">
        <f t="shared" si="2"/>
        <v>12936.066304537962</v>
      </c>
      <c r="E17" s="13"/>
      <c r="F17" s="24">
        <f>D17/C4</f>
        <v>1.2936066304537963</v>
      </c>
      <c r="G17" s="59"/>
      <c r="H17" s="59"/>
      <c r="I17" s="14">
        <f t="shared" si="0"/>
        <v>253.64835891250914</v>
      </c>
      <c r="J17" s="57"/>
      <c r="K17" s="31"/>
      <c r="L17" s="12"/>
      <c r="M17" s="12"/>
      <c r="N17" s="39"/>
      <c r="O17" s="36"/>
      <c r="P17" s="14"/>
      <c r="Q17" s="57"/>
      <c r="R17" s="54"/>
      <c r="S17" s="70"/>
      <c r="T17" s="15"/>
    </row>
    <row r="18" spans="1:20" ht="15" customHeight="1">
      <c r="A18" s="64"/>
      <c r="B18" s="1">
        <v>14</v>
      </c>
      <c r="C18" s="12">
        <f t="shared" si="1"/>
        <v>12936.066304537962</v>
      </c>
      <c r="D18" s="12">
        <f t="shared" si="2"/>
        <v>13194.787630628722</v>
      </c>
      <c r="E18" s="13"/>
      <c r="F18" s="24">
        <f>D18/C4</f>
        <v>1.3194787630628722</v>
      </c>
      <c r="G18" s="59"/>
      <c r="H18" s="59"/>
      <c r="I18" s="14">
        <f t="shared" si="0"/>
        <v>258.72132609075925</v>
      </c>
      <c r="J18" s="57"/>
      <c r="K18" s="31"/>
      <c r="L18" s="12"/>
      <c r="M18" s="12"/>
      <c r="N18" s="39"/>
      <c r="O18" s="36"/>
      <c r="P18" s="14"/>
      <c r="Q18" s="57"/>
      <c r="R18" s="54"/>
      <c r="S18" s="70"/>
      <c r="T18" s="15"/>
    </row>
    <row r="19" spans="1:20" ht="15" customHeight="1">
      <c r="A19" s="64"/>
      <c r="B19" s="1">
        <v>15</v>
      </c>
      <c r="C19" s="12">
        <f t="shared" si="1"/>
        <v>13194.787630628722</v>
      </c>
      <c r="D19" s="12">
        <f t="shared" si="2"/>
        <v>13458.683383241296</v>
      </c>
      <c r="E19" s="13"/>
      <c r="F19" s="24">
        <f>D19/C4</f>
        <v>1.3458683383241297</v>
      </c>
      <c r="G19" s="60"/>
      <c r="H19" s="60"/>
      <c r="I19" s="14">
        <f t="shared" si="0"/>
        <v>263.89575261257414</v>
      </c>
      <c r="J19" s="57"/>
      <c r="K19" s="31"/>
      <c r="L19" s="12"/>
      <c r="M19" s="12"/>
      <c r="N19" s="39"/>
      <c r="O19" s="36"/>
      <c r="P19" s="14"/>
      <c r="Q19" s="57"/>
      <c r="R19" s="55"/>
      <c r="S19" s="71"/>
      <c r="T19" s="15"/>
    </row>
    <row r="20" spans="1:20" ht="15" customHeight="1">
      <c r="A20" s="64" t="s">
        <v>4</v>
      </c>
      <c r="B20" s="1">
        <v>16</v>
      </c>
      <c r="C20" s="12">
        <f t="shared" si="1"/>
        <v>13458.683383241296</v>
      </c>
      <c r="D20" s="12">
        <f t="shared" si="2"/>
        <v>13727.857050906123</v>
      </c>
      <c r="E20" s="13"/>
      <c r="F20" s="24">
        <f>D20/C4</f>
        <v>1.3727857050906123</v>
      </c>
      <c r="G20" s="58">
        <f>F24-F19</f>
        <v>0.14007905765422457</v>
      </c>
      <c r="H20" s="58">
        <f>G20/5</f>
        <v>2.8015811530844915E-2</v>
      </c>
      <c r="I20" s="14">
        <f t="shared" si="0"/>
        <v>269.17366766482701</v>
      </c>
      <c r="J20" s="56">
        <f>I20+I21+I22+I23+I24</f>
        <v>1400.7905765422474</v>
      </c>
      <c r="K20" s="31"/>
      <c r="L20" s="12"/>
      <c r="M20" s="12"/>
      <c r="N20" s="39"/>
      <c r="O20" s="36"/>
      <c r="P20" s="14"/>
      <c r="Q20" s="56"/>
      <c r="R20" s="53"/>
      <c r="S20" s="58"/>
      <c r="T20" s="52"/>
    </row>
    <row r="21" spans="1:20" ht="15" customHeight="1">
      <c r="A21" s="64"/>
      <c r="B21" s="1">
        <v>17</v>
      </c>
      <c r="C21" s="12">
        <f t="shared" si="1"/>
        <v>13727.857050906123</v>
      </c>
      <c r="D21" s="12">
        <f t="shared" si="2"/>
        <v>14002.414191924245</v>
      </c>
      <c r="E21" s="13"/>
      <c r="F21" s="24">
        <f>D21/C4</f>
        <v>1.4002414191924244</v>
      </c>
      <c r="G21" s="59"/>
      <c r="H21" s="59"/>
      <c r="I21" s="14">
        <f t="shared" si="0"/>
        <v>274.55714101812191</v>
      </c>
      <c r="J21" s="57"/>
      <c r="K21" s="31"/>
      <c r="L21" s="12"/>
      <c r="M21" s="12"/>
      <c r="N21" s="39"/>
      <c r="O21" s="36"/>
      <c r="P21" s="14"/>
      <c r="Q21" s="57"/>
      <c r="R21" s="54"/>
      <c r="S21" s="70"/>
      <c r="T21" s="15"/>
    </row>
    <row r="22" spans="1:20" ht="15" customHeight="1">
      <c r="A22" s="64"/>
      <c r="B22" s="1">
        <v>18</v>
      </c>
      <c r="C22" s="12">
        <f t="shared" si="1"/>
        <v>14002.414191924245</v>
      </c>
      <c r="D22" s="12">
        <f t="shared" si="2"/>
        <v>14282.46247576273</v>
      </c>
      <c r="E22" s="13"/>
      <c r="F22" s="24">
        <f>D22/C4</f>
        <v>1.4282462475762729</v>
      </c>
      <c r="G22" s="59"/>
      <c r="H22" s="59"/>
      <c r="I22" s="14">
        <f t="shared" si="0"/>
        <v>280.04828383848508</v>
      </c>
      <c r="J22" s="57"/>
      <c r="K22" s="31"/>
      <c r="L22" s="12"/>
      <c r="M22" s="12"/>
      <c r="N22" s="39"/>
      <c r="O22" s="36"/>
      <c r="P22" s="14"/>
      <c r="Q22" s="57"/>
      <c r="R22" s="54"/>
      <c r="S22" s="70"/>
      <c r="T22" s="15"/>
    </row>
    <row r="23" spans="1:20" ht="15" customHeight="1">
      <c r="A23" s="64"/>
      <c r="B23" s="1">
        <v>19</v>
      </c>
      <c r="C23" s="12">
        <f t="shared" si="1"/>
        <v>14282.46247576273</v>
      </c>
      <c r="D23" s="12">
        <f t="shared" si="2"/>
        <v>14568.111725277984</v>
      </c>
      <c r="E23" s="13"/>
      <c r="F23" s="24">
        <f>D23/C4</f>
        <v>1.4568111725277983</v>
      </c>
      <c r="G23" s="59"/>
      <c r="H23" s="59"/>
      <c r="I23" s="14">
        <f t="shared" si="0"/>
        <v>285.64924951525427</v>
      </c>
      <c r="J23" s="57"/>
      <c r="K23" s="31"/>
      <c r="L23" s="12"/>
      <c r="M23" s="12"/>
      <c r="N23" s="39"/>
      <c r="O23" s="36"/>
      <c r="P23" s="14"/>
      <c r="Q23" s="57"/>
      <c r="R23" s="54"/>
      <c r="S23" s="70"/>
      <c r="T23" s="15"/>
    </row>
    <row r="24" spans="1:20" ht="15" customHeight="1">
      <c r="A24" s="64"/>
      <c r="B24" s="1">
        <v>20</v>
      </c>
      <c r="C24" s="12">
        <f t="shared" si="1"/>
        <v>14568.111725277984</v>
      </c>
      <c r="D24" s="12">
        <f t="shared" si="2"/>
        <v>14859.473959783543</v>
      </c>
      <c r="E24" s="13"/>
      <c r="F24" s="24">
        <f>D24/C4</f>
        <v>1.4859473959783542</v>
      </c>
      <c r="G24" s="60"/>
      <c r="H24" s="60"/>
      <c r="I24" s="14">
        <f t="shared" si="0"/>
        <v>291.36223450555917</v>
      </c>
      <c r="J24" s="57"/>
      <c r="K24" s="31"/>
      <c r="L24" s="12"/>
      <c r="M24" s="12"/>
      <c r="N24" s="39"/>
      <c r="O24" s="36"/>
      <c r="P24" s="14"/>
      <c r="Q24" s="57"/>
      <c r="R24" s="55"/>
      <c r="S24" s="71"/>
      <c r="T24" s="15"/>
    </row>
    <row r="25" spans="1:20" ht="15" customHeight="1">
      <c r="A25" s="64" t="s">
        <v>5</v>
      </c>
      <c r="B25" s="1">
        <v>21</v>
      </c>
      <c r="C25" s="12">
        <f t="shared" si="1"/>
        <v>14859.473959783543</v>
      </c>
      <c r="D25" s="12">
        <f t="shared" si="2"/>
        <v>15156.663438979214</v>
      </c>
      <c r="E25" s="13"/>
      <c r="F25" s="24">
        <f>D25/C4</f>
        <v>1.5156663438979214</v>
      </c>
      <c r="G25" s="58">
        <f>F29-F24</f>
        <v>0.15465859848637575</v>
      </c>
      <c r="H25" s="58">
        <f>G25/5</f>
        <v>3.0931719697275151E-2</v>
      </c>
      <c r="I25" s="14">
        <f t="shared" si="0"/>
        <v>297.18947919567108</v>
      </c>
      <c r="J25" s="56">
        <f>I25+I26+I27+I28+I29</f>
        <v>1546.5859848637556</v>
      </c>
      <c r="K25" s="31"/>
      <c r="L25" s="12"/>
      <c r="M25" s="12"/>
      <c r="N25" s="39"/>
      <c r="O25" s="36"/>
      <c r="P25" s="14"/>
      <c r="Q25" s="56"/>
      <c r="R25" s="53"/>
      <c r="S25" s="58"/>
      <c r="T25" s="15"/>
    </row>
    <row r="26" spans="1:20" ht="15" customHeight="1">
      <c r="A26" s="64"/>
      <c r="B26" s="1">
        <v>22</v>
      </c>
      <c r="C26" s="12">
        <f t="shared" si="1"/>
        <v>15156.663438979214</v>
      </c>
      <c r="D26" s="12">
        <f t="shared" si="2"/>
        <v>15459.796707758798</v>
      </c>
      <c r="E26" s="13"/>
      <c r="F26" s="24">
        <f>D26/C4</f>
        <v>1.5459796707758797</v>
      </c>
      <c r="G26" s="59"/>
      <c r="H26" s="59"/>
      <c r="I26" s="14">
        <f t="shared" si="0"/>
        <v>303.13326877958389</v>
      </c>
      <c r="J26" s="57"/>
      <c r="K26" s="31"/>
      <c r="L26" s="12"/>
      <c r="M26" s="12"/>
      <c r="N26" s="39"/>
      <c r="O26" s="36"/>
      <c r="P26" s="14"/>
      <c r="Q26" s="57"/>
      <c r="R26" s="54"/>
      <c r="S26" s="70"/>
      <c r="T26" s="15"/>
    </row>
    <row r="27" spans="1:20" ht="15" customHeight="1">
      <c r="A27" s="64"/>
      <c r="B27" s="1">
        <v>23</v>
      </c>
      <c r="C27" s="12">
        <f t="shared" si="1"/>
        <v>15459.796707758798</v>
      </c>
      <c r="D27" s="12">
        <f t="shared" si="2"/>
        <v>15768.992641913974</v>
      </c>
      <c r="E27" s="13"/>
      <c r="F27" s="24">
        <f>D27/C4</f>
        <v>1.5768992641913975</v>
      </c>
      <c r="G27" s="59"/>
      <c r="H27" s="59"/>
      <c r="I27" s="14">
        <f t="shared" si="0"/>
        <v>309.19593415517556</v>
      </c>
      <c r="J27" s="57"/>
      <c r="K27" s="31"/>
      <c r="L27" s="12"/>
      <c r="M27" s="12"/>
      <c r="N27" s="39"/>
      <c r="O27" s="36"/>
      <c r="P27" s="14"/>
      <c r="Q27" s="57"/>
      <c r="R27" s="54"/>
      <c r="S27" s="70"/>
      <c r="T27" s="15"/>
    </row>
    <row r="28" spans="1:20" ht="15" customHeight="1">
      <c r="A28" s="64"/>
      <c r="B28" s="1">
        <v>24</v>
      </c>
      <c r="C28" s="12">
        <f t="shared" si="1"/>
        <v>15768.992641913974</v>
      </c>
      <c r="D28" s="12">
        <f t="shared" si="2"/>
        <v>16084.372494752253</v>
      </c>
      <c r="E28" s="13"/>
      <c r="F28" s="24">
        <f>D28/C4</f>
        <v>1.6084372494752253</v>
      </c>
      <c r="G28" s="59"/>
      <c r="H28" s="59"/>
      <c r="I28" s="14">
        <f t="shared" si="0"/>
        <v>315.37985283827948</v>
      </c>
      <c r="J28" s="57"/>
      <c r="K28" s="31"/>
      <c r="L28" s="12"/>
      <c r="M28" s="12"/>
      <c r="N28" s="39"/>
      <c r="O28" s="36"/>
      <c r="P28" s="14"/>
      <c r="Q28" s="57"/>
      <c r="R28" s="54"/>
      <c r="S28" s="70"/>
      <c r="T28" s="15"/>
    </row>
    <row r="29" spans="1:20" ht="15" customHeight="1">
      <c r="A29" s="64"/>
      <c r="B29" s="1">
        <v>25</v>
      </c>
      <c r="C29" s="12">
        <f t="shared" si="1"/>
        <v>16084.372494752253</v>
      </c>
      <c r="D29" s="12">
        <f t="shared" si="2"/>
        <v>16406.059944647299</v>
      </c>
      <c r="E29" s="13"/>
      <c r="F29" s="24">
        <f>D29/C4</f>
        <v>1.64060599446473</v>
      </c>
      <c r="G29" s="60"/>
      <c r="H29" s="60"/>
      <c r="I29" s="14">
        <f t="shared" si="0"/>
        <v>321.68744989504557</v>
      </c>
      <c r="J29" s="57"/>
      <c r="K29" s="31"/>
      <c r="L29" s="12"/>
      <c r="M29" s="12"/>
      <c r="N29" s="39"/>
      <c r="O29" s="36"/>
      <c r="P29" s="14"/>
      <c r="Q29" s="57"/>
      <c r="R29" s="55"/>
      <c r="S29" s="71"/>
      <c r="T29" s="15"/>
    </row>
    <row r="30" spans="1:20" ht="15" customHeight="1">
      <c r="A30" s="64" t="s">
        <v>6</v>
      </c>
      <c r="B30" s="1">
        <v>26</v>
      </c>
      <c r="C30" s="12">
        <f t="shared" si="1"/>
        <v>16406.059944647299</v>
      </c>
      <c r="D30" s="12">
        <f t="shared" si="2"/>
        <v>16734.181143540245</v>
      </c>
      <c r="E30" s="13"/>
      <c r="F30" s="24">
        <f>D30/C4</f>
        <v>1.6734181143540245</v>
      </c>
      <c r="G30" s="58">
        <f>F34-F29</f>
        <v>0.17075558963862369</v>
      </c>
      <c r="H30" s="58">
        <f>G30/5</f>
        <v>3.4151117927724739E-2</v>
      </c>
      <c r="I30" s="14">
        <f t="shared" si="0"/>
        <v>328.12119889294627</v>
      </c>
      <c r="J30" s="56">
        <f>I30+I31+I32+I33+I34</f>
        <v>1707.5558963862386</v>
      </c>
      <c r="K30" s="31"/>
      <c r="L30" s="12"/>
      <c r="M30" s="12"/>
      <c r="N30" s="39"/>
      <c r="O30" s="36"/>
      <c r="P30" s="14"/>
      <c r="Q30" s="56"/>
      <c r="R30" s="53"/>
      <c r="S30" s="58"/>
      <c r="T30" s="15"/>
    </row>
    <row r="31" spans="1:20" ht="15" customHeight="1">
      <c r="A31" s="64"/>
      <c r="B31" s="1">
        <v>27</v>
      </c>
      <c r="C31" s="12">
        <f t="shared" si="1"/>
        <v>16734.181143540245</v>
      </c>
      <c r="D31" s="12">
        <f t="shared" si="2"/>
        <v>17068.86476641105</v>
      </c>
      <c r="E31" s="13"/>
      <c r="F31" s="24">
        <f>D31/C4</f>
        <v>1.7068864766411049</v>
      </c>
      <c r="G31" s="59"/>
      <c r="H31" s="59"/>
      <c r="I31" s="14">
        <f t="shared" si="0"/>
        <v>334.68362287080527</v>
      </c>
      <c r="J31" s="57"/>
      <c r="K31" s="31"/>
      <c r="L31" s="12"/>
      <c r="M31" s="12"/>
      <c r="N31" s="39"/>
      <c r="O31" s="36"/>
      <c r="P31" s="14"/>
      <c r="Q31" s="57"/>
      <c r="R31" s="54"/>
      <c r="S31" s="70"/>
      <c r="T31" s="15"/>
    </row>
    <row r="32" spans="1:20" ht="15" customHeight="1">
      <c r="A32" s="64"/>
      <c r="B32" s="1">
        <v>28</v>
      </c>
      <c r="C32" s="12">
        <f t="shared" si="1"/>
        <v>17068.86476641105</v>
      </c>
      <c r="D32" s="12">
        <f t="shared" si="2"/>
        <v>17410.242061739271</v>
      </c>
      <c r="E32" s="13"/>
      <c r="F32" s="24">
        <f>D32/C4</f>
        <v>1.7410242061739272</v>
      </c>
      <c r="G32" s="59"/>
      <c r="H32" s="59"/>
      <c r="I32" s="14">
        <f t="shared" si="0"/>
        <v>341.3772953282205</v>
      </c>
      <c r="J32" s="57"/>
      <c r="K32" s="31"/>
      <c r="L32" s="12"/>
      <c r="M32" s="12"/>
      <c r="N32" s="39"/>
      <c r="O32" s="36"/>
      <c r="P32" s="14"/>
      <c r="Q32" s="57"/>
      <c r="R32" s="54"/>
      <c r="S32" s="70"/>
      <c r="T32" s="15"/>
    </row>
    <row r="33" spans="1:20" ht="15" customHeight="1">
      <c r="A33" s="64"/>
      <c r="B33" s="1">
        <v>29</v>
      </c>
      <c r="C33" s="12">
        <f t="shared" si="1"/>
        <v>17410.242061739271</v>
      </c>
      <c r="D33" s="12">
        <f t="shared" si="2"/>
        <v>17758.446902974058</v>
      </c>
      <c r="E33" s="13"/>
      <c r="F33" s="24">
        <f>D33/C4</f>
        <v>1.7758446902974057</v>
      </c>
      <c r="G33" s="59"/>
      <c r="H33" s="59"/>
      <c r="I33" s="14">
        <f t="shared" si="0"/>
        <v>348.20484123478673</v>
      </c>
      <c r="J33" s="57"/>
      <c r="K33" s="31"/>
      <c r="L33" s="12"/>
      <c r="M33" s="12"/>
      <c r="N33" s="39"/>
      <c r="O33" s="36"/>
      <c r="P33" s="14"/>
      <c r="Q33" s="57"/>
      <c r="R33" s="54"/>
      <c r="S33" s="70"/>
      <c r="T33" s="15"/>
    </row>
    <row r="34" spans="1:20" ht="15" customHeight="1">
      <c r="A34" s="64"/>
      <c r="B34" s="1">
        <v>30</v>
      </c>
      <c r="C34" s="12">
        <f t="shared" si="1"/>
        <v>17758.446902974058</v>
      </c>
      <c r="D34" s="12">
        <f t="shared" si="2"/>
        <v>18113.615841033537</v>
      </c>
      <c r="E34" s="13"/>
      <c r="F34" s="24">
        <f>D34/C4</f>
        <v>1.8113615841033537</v>
      </c>
      <c r="G34" s="60"/>
      <c r="H34" s="60"/>
      <c r="I34" s="14">
        <f t="shared" si="0"/>
        <v>355.16893805947984</v>
      </c>
      <c r="J34" s="57"/>
      <c r="K34" s="31"/>
      <c r="L34" s="12"/>
      <c r="M34" s="12"/>
      <c r="N34" s="39"/>
      <c r="O34" s="36"/>
      <c r="P34" s="14"/>
      <c r="Q34" s="57"/>
      <c r="R34" s="55"/>
      <c r="S34" s="71"/>
      <c r="T34" s="15"/>
    </row>
    <row r="35" spans="1:20">
      <c r="A35" s="64" t="s">
        <v>7</v>
      </c>
      <c r="B35" s="1">
        <v>31</v>
      </c>
      <c r="C35" s="12">
        <f t="shared" si="1"/>
        <v>18113.615841033537</v>
      </c>
      <c r="D35" s="12">
        <f t="shared" si="2"/>
        <v>18475.88815785421</v>
      </c>
      <c r="E35" s="13"/>
      <c r="F35" s="24">
        <f>D35/C4</f>
        <v>1.847588815785421</v>
      </c>
      <c r="G35" s="58">
        <f>F39-F34</f>
        <v>0.1885279685591017</v>
      </c>
      <c r="H35" s="58">
        <f>G35/5</f>
        <v>3.7705593711820341E-2</v>
      </c>
      <c r="I35" s="14">
        <f t="shared" si="0"/>
        <v>362.27231682067213</v>
      </c>
      <c r="J35" s="56">
        <f>I35+I36+I37+I38+I39</f>
        <v>1885.2796855910165</v>
      </c>
      <c r="K35" s="31"/>
      <c r="L35" s="12"/>
      <c r="M35" s="12"/>
      <c r="N35" s="39"/>
      <c r="O35" s="36"/>
      <c r="P35" s="14"/>
      <c r="Q35" s="56"/>
      <c r="R35" s="53"/>
      <c r="S35" s="58"/>
      <c r="T35" s="15"/>
    </row>
    <row r="36" spans="1:20">
      <c r="A36" s="64"/>
      <c r="B36" s="1">
        <v>32</v>
      </c>
      <c r="C36" s="12">
        <f t="shared" si="1"/>
        <v>18475.88815785421</v>
      </c>
      <c r="D36" s="12">
        <f t="shared" si="2"/>
        <v>18845.405921011294</v>
      </c>
      <c r="E36" s="13"/>
      <c r="F36" s="24">
        <f>D36/C4</f>
        <v>1.8845405921011293</v>
      </c>
      <c r="G36" s="59"/>
      <c r="H36" s="59"/>
      <c r="I36" s="14">
        <f t="shared" si="0"/>
        <v>369.51776315708412</v>
      </c>
      <c r="J36" s="57"/>
      <c r="K36" s="31"/>
      <c r="L36" s="12"/>
      <c r="M36" s="12"/>
      <c r="N36" s="39"/>
      <c r="O36" s="36"/>
      <c r="P36" s="14"/>
      <c r="Q36" s="57"/>
      <c r="R36" s="54"/>
      <c r="S36" s="70"/>
      <c r="T36" s="15"/>
    </row>
    <row r="37" spans="1:20">
      <c r="A37" s="64"/>
      <c r="B37" s="1">
        <v>33</v>
      </c>
      <c r="C37" s="12">
        <f t="shared" si="1"/>
        <v>18845.405921011294</v>
      </c>
      <c r="D37" s="12">
        <f t="shared" si="2"/>
        <v>19222.31403943152</v>
      </c>
      <c r="E37" s="13"/>
      <c r="F37" s="24">
        <f>D37/C4</f>
        <v>1.9222314039431521</v>
      </c>
      <c r="G37" s="59"/>
      <c r="H37" s="59"/>
      <c r="I37" s="14">
        <f t="shared" si="0"/>
        <v>376.90811842022595</v>
      </c>
      <c r="J37" s="57"/>
      <c r="K37" s="31"/>
      <c r="L37" s="12"/>
      <c r="M37" s="12"/>
      <c r="N37" s="39"/>
      <c r="O37" s="36"/>
      <c r="P37" s="14"/>
      <c r="Q37" s="57"/>
      <c r="R37" s="54"/>
      <c r="S37" s="70"/>
      <c r="T37" s="15"/>
    </row>
    <row r="38" spans="1:20">
      <c r="A38" s="64"/>
      <c r="B38" s="1">
        <v>34</v>
      </c>
      <c r="C38" s="12">
        <f t="shared" si="1"/>
        <v>19222.31403943152</v>
      </c>
      <c r="D38" s="12">
        <f t="shared" si="2"/>
        <v>19606.76032022015</v>
      </c>
      <c r="E38" s="13"/>
      <c r="F38" s="24">
        <f>D38/C4</f>
        <v>1.9606760320220149</v>
      </c>
      <c r="G38" s="59"/>
      <c r="H38" s="59"/>
      <c r="I38" s="14">
        <f t="shared" si="0"/>
        <v>384.44628078863025</v>
      </c>
      <c r="J38" s="57"/>
      <c r="K38" s="31"/>
      <c r="L38" s="12"/>
      <c r="M38" s="12"/>
      <c r="N38" s="39"/>
      <c r="O38" s="36"/>
      <c r="P38" s="14"/>
      <c r="Q38" s="57"/>
      <c r="R38" s="54"/>
      <c r="S38" s="70"/>
      <c r="T38" s="15"/>
    </row>
    <row r="39" spans="1:20">
      <c r="A39" s="64"/>
      <c r="B39" s="1">
        <v>35</v>
      </c>
      <c r="C39" s="12">
        <f t="shared" si="1"/>
        <v>19606.76032022015</v>
      </c>
      <c r="D39" s="12">
        <f t="shared" si="2"/>
        <v>19998.895526624554</v>
      </c>
      <c r="E39" s="13"/>
      <c r="F39" s="24">
        <f>D39/C4</f>
        <v>1.9998895526624554</v>
      </c>
      <c r="G39" s="60"/>
      <c r="H39" s="60"/>
      <c r="I39" s="14">
        <f t="shared" si="0"/>
        <v>392.13520640440402</v>
      </c>
      <c r="J39" s="57"/>
      <c r="K39" s="31"/>
      <c r="L39" s="12"/>
      <c r="M39" s="12"/>
      <c r="N39" s="39"/>
      <c r="O39" s="36"/>
      <c r="P39" s="14"/>
      <c r="Q39" s="57"/>
      <c r="R39" s="55"/>
      <c r="S39" s="71"/>
      <c r="T39" s="15"/>
    </row>
    <row r="40" spans="1:20">
      <c r="A40" s="64" t="s">
        <v>8</v>
      </c>
      <c r="B40" s="1">
        <v>36</v>
      </c>
      <c r="C40" s="12">
        <f t="shared" si="1"/>
        <v>19998.895526624554</v>
      </c>
      <c r="D40" s="12">
        <f t="shared" si="2"/>
        <v>20398.873437157046</v>
      </c>
      <c r="E40" s="13"/>
      <c r="F40" s="24">
        <f>D40/C4</f>
        <v>2.0398873437157046</v>
      </c>
      <c r="G40" s="58">
        <f>F44-F39</f>
        <v>0.20815011095239733</v>
      </c>
      <c r="H40" s="58">
        <f>G40/5</f>
        <v>4.1630022190479468E-2</v>
      </c>
      <c r="I40" s="14">
        <f t="shared" si="0"/>
        <v>399.97791053249239</v>
      </c>
      <c r="J40" s="56">
        <f>I40+I41+I42+I43+I44</f>
        <v>2081.5011095239715</v>
      </c>
      <c r="K40" s="31"/>
      <c r="L40" s="12">
        <f t="shared" ref="L21:L70" si="3">M39</f>
        <v>0</v>
      </c>
      <c r="M40" s="12"/>
      <c r="N40" s="39"/>
      <c r="O40" s="36"/>
      <c r="P40" s="14">
        <f t="shared" ref="P15:P78" si="4">M40-N40</f>
        <v>0</v>
      </c>
      <c r="Q40" s="56">
        <f>P40+P41+P42+P43+P44</f>
        <v>0</v>
      </c>
      <c r="R40" s="53"/>
      <c r="S40" s="58"/>
      <c r="T40" s="15"/>
    </row>
    <row r="41" spans="1:20">
      <c r="A41" s="64"/>
      <c r="B41" s="1">
        <v>37</v>
      </c>
      <c r="C41" s="12">
        <f t="shared" si="1"/>
        <v>20398.873437157046</v>
      </c>
      <c r="D41" s="12">
        <f t="shared" si="2"/>
        <v>20806.850905900188</v>
      </c>
      <c r="E41" s="13"/>
      <c r="F41" s="24">
        <f>D41/C4</f>
        <v>2.0806850905900189</v>
      </c>
      <c r="G41" s="59"/>
      <c r="H41" s="59"/>
      <c r="I41" s="14">
        <f t="shared" si="0"/>
        <v>407.9774687431418</v>
      </c>
      <c r="J41" s="57"/>
      <c r="K41" s="31"/>
      <c r="L41" s="12">
        <f t="shared" si="3"/>
        <v>0</v>
      </c>
      <c r="M41" s="12"/>
      <c r="N41" s="39"/>
      <c r="O41" s="36"/>
      <c r="P41" s="14">
        <f t="shared" si="4"/>
        <v>0</v>
      </c>
      <c r="Q41" s="57"/>
      <c r="R41" s="54"/>
      <c r="S41" s="70"/>
      <c r="T41" s="15"/>
    </row>
    <row r="42" spans="1:20">
      <c r="A42" s="64"/>
      <c r="B42" s="1">
        <v>38</v>
      </c>
      <c r="C42" s="12">
        <f t="shared" si="1"/>
        <v>20806.850905900188</v>
      </c>
      <c r="D42" s="12">
        <f t="shared" si="2"/>
        <v>21222.987924018191</v>
      </c>
      <c r="E42" s="13"/>
      <c r="F42" s="24">
        <f>D42/C4</f>
        <v>2.1222987924018191</v>
      </c>
      <c r="G42" s="59"/>
      <c r="H42" s="59"/>
      <c r="I42" s="14">
        <f t="shared" si="0"/>
        <v>416.13701811800274</v>
      </c>
      <c r="J42" s="57"/>
      <c r="K42" s="31"/>
      <c r="L42" s="12">
        <f t="shared" si="3"/>
        <v>0</v>
      </c>
      <c r="M42" s="12"/>
      <c r="N42" s="39"/>
      <c r="O42" s="36"/>
      <c r="P42" s="14">
        <f t="shared" si="4"/>
        <v>0</v>
      </c>
      <c r="Q42" s="57"/>
      <c r="R42" s="54"/>
      <c r="S42" s="70"/>
      <c r="T42" s="15"/>
    </row>
    <row r="43" spans="1:20">
      <c r="A43" s="64"/>
      <c r="B43" s="1">
        <v>39</v>
      </c>
      <c r="C43" s="12">
        <f t="shared" si="1"/>
        <v>21222.987924018191</v>
      </c>
      <c r="D43" s="12">
        <f t="shared" si="2"/>
        <v>21647.447682498554</v>
      </c>
      <c r="E43" s="13"/>
      <c r="F43" s="24">
        <f>D43/C4</f>
        <v>2.1647447682498555</v>
      </c>
      <c r="G43" s="59"/>
      <c r="H43" s="59"/>
      <c r="I43" s="14">
        <f t="shared" si="0"/>
        <v>424.45975848036323</v>
      </c>
      <c r="J43" s="57"/>
      <c r="K43" s="31"/>
      <c r="L43" s="12">
        <f t="shared" si="3"/>
        <v>0</v>
      </c>
      <c r="M43" s="12"/>
      <c r="N43" s="39"/>
      <c r="O43" s="36"/>
      <c r="P43" s="14">
        <f t="shared" si="4"/>
        <v>0</v>
      </c>
      <c r="Q43" s="57"/>
      <c r="R43" s="54"/>
      <c r="S43" s="70"/>
      <c r="T43" s="15"/>
    </row>
    <row r="44" spans="1:20">
      <c r="A44" s="64"/>
      <c r="B44" s="1">
        <v>40</v>
      </c>
      <c r="C44" s="12">
        <f t="shared" si="1"/>
        <v>21647.447682498554</v>
      </c>
      <c r="D44" s="12">
        <f t="shared" si="2"/>
        <v>22080.396636148525</v>
      </c>
      <c r="E44" s="13"/>
      <c r="F44" s="24">
        <f>D44/C4</f>
        <v>2.2080396636148527</v>
      </c>
      <c r="G44" s="60"/>
      <c r="H44" s="60"/>
      <c r="I44" s="14">
        <f t="shared" si="0"/>
        <v>432.94895364997137</v>
      </c>
      <c r="J44" s="57"/>
      <c r="K44" s="31"/>
      <c r="L44" s="12">
        <f t="shared" si="3"/>
        <v>0</v>
      </c>
      <c r="M44" s="12"/>
      <c r="N44" s="39"/>
      <c r="O44" s="36"/>
      <c r="P44" s="14">
        <f t="shared" si="4"/>
        <v>0</v>
      </c>
      <c r="Q44" s="57"/>
      <c r="R44" s="55"/>
      <c r="S44" s="71"/>
      <c r="T44" s="15"/>
    </row>
    <row r="45" spans="1:20">
      <c r="A45" s="64" t="s">
        <v>9</v>
      </c>
      <c r="B45" s="1">
        <v>41</v>
      </c>
      <c r="C45" s="12">
        <f t="shared" si="1"/>
        <v>22080.396636148525</v>
      </c>
      <c r="D45" s="12">
        <f t="shared" si="2"/>
        <v>22522.004568871496</v>
      </c>
      <c r="E45" s="13"/>
      <c r="F45" s="24">
        <f>D45/C4</f>
        <v>2.2522004568871496</v>
      </c>
      <c r="G45" s="58">
        <f>F49-F44</f>
        <v>0.22981454168649185</v>
      </c>
      <c r="H45" s="58">
        <f>G45/5</f>
        <v>4.5962908337298367E-2</v>
      </c>
      <c r="I45" s="14">
        <f t="shared" si="0"/>
        <v>441.60793272297087</v>
      </c>
      <c r="J45" s="56">
        <f>I45+I46+I47+I48+I49</f>
        <v>2298.1454168649179</v>
      </c>
      <c r="K45" s="31"/>
      <c r="L45" s="12">
        <f t="shared" si="3"/>
        <v>0</v>
      </c>
      <c r="M45" s="12"/>
      <c r="N45" s="39"/>
      <c r="O45" s="36"/>
      <c r="P45" s="14">
        <f t="shared" si="4"/>
        <v>0</v>
      </c>
      <c r="Q45" s="56">
        <f>P45+P46+P47+P48+P49</f>
        <v>0</v>
      </c>
      <c r="R45" s="53"/>
      <c r="S45" s="58"/>
      <c r="T45" s="15"/>
    </row>
    <row r="46" spans="1:20">
      <c r="A46" s="64"/>
      <c r="B46" s="1">
        <v>42</v>
      </c>
      <c r="C46" s="12">
        <f t="shared" si="1"/>
        <v>22522.004568871496</v>
      </c>
      <c r="D46" s="12">
        <f t="shared" si="2"/>
        <v>22972.444660248926</v>
      </c>
      <c r="E46" s="13"/>
      <c r="F46" s="24">
        <f>D46/C4</f>
        <v>2.2972444660248925</v>
      </c>
      <c r="G46" s="59"/>
      <c r="H46" s="59"/>
      <c r="I46" s="14">
        <f t="shared" si="0"/>
        <v>450.44009137742978</v>
      </c>
      <c r="J46" s="57"/>
      <c r="K46" s="31"/>
      <c r="L46" s="12">
        <f t="shared" si="3"/>
        <v>0</v>
      </c>
      <c r="M46" s="12"/>
      <c r="N46" s="39"/>
      <c r="O46" s="36"/>
      <c r="P46" s="14">
        <f t="shared" si="4"/>
        <v>0</v>
      </c>
      <c r="Q46" s="57"/>
      <c r="R46" s="54"/>
      <c r="S46" s="70"/>
      <c r="T46" s="15"/>
    </row>
    <row r="47" spans="1:20">
      <c r="A47" s="64"/>
      <c r="B47" s="1">
        <v>43</v>
      </c>
      <c r="C47" s="12">
        <f t="shared" si="1"/>
        <v>22972.444660248926</v>
      </c>
      <c r="D47" s="12">
        <f t="shared" si="2"/>
        <v>23431.893553453905</v>
      </c>
      <c r="E47" s="13"/>
      <c r="F47" s="24">
        <f>D47/C4</f>
        <v>2.3431893553453906</v>
      </c>
      <c r="G47" s="59"/>
      <c r="H47" s="59"/>
      <c r="I47" s="14">
        <f t="shared" si="0"/>
        <v>459.44889320497896</v>
      </c>
      <c r="J47" s="57"/>
      <c r="K47" s="31"/>
      <c r="L47" s="12">
        <f t="shared" si="3"/>
        <v>0</v>
      </c>
      <c r="M47" s="12"/>
      <c r="N47" s="39"/>
      <c r="O47" s="36"/>
      <c r="P47" s="14">
        <f t="shared" si="4"/>
        <v>0</v>
      </c>
      <c r="Q47" s="57"/>
      <c r="R47" s="54"/>
      <c r="S47" s="70"/>
      <c r="T47" s="15"/>
    </row>
    <row r="48" spans="1:20">
      <c r="A48" s="64"/>
      <c r="B48" s="1">
        <v>44</v>
      </c>
      <c r="C48" s="12">
        <f t="shared" si="1"/>
        <v>23431.893553453905</v>
      </c>
      <c r="D48" s="12">
        <f t="shared" si="2"/>
        <v>23900.531424522982</v>
      </c>
      <c r="E48" s="13"/>
      <c r="F48" s="24">
        <f>D48/C4</f>
        <v>2.3900531424522984</v>
      </c>
      <c r="G48" s="59"/>
      <c r="H48" s="59"/>
      <c r="I48" s="14">
        <f t="shared" si="0"/>
        <v>468.63787106907694</v>
      </c>
      <c r="J48" s="57"/>
      <c r="K48" s="31"/>
      <c r="L48" s="12">
        <f t="shared" si="3"/>
        <v>0</v>
      </c>
      <c r="M48" s="12"/>
      <c r="N48" s="39"/>
      <c r="O48" s="36"/>
      <c r="P48" s="14">
        <f t="shared" si="4"/>
        <v>0</v>
      </c>
      <c r="Q48" s="57"/>
      <c r="R48" s="54"/>
      <c r="S48" s="70"/>
      <c r="T48" s="15"/>
    </row>
    <row r="49" spans="1:20">
      <c r="A49" s="64"/>
      <c r="B49" s="1">
        <v>45</v>
      </c>
      <c r="C49" s="12">
        <f t="shared" si="1"/>
        <v>23900.531424522982</v>
      </c>
      <c r="D49" s="12">
        <f t="shared" si="2"/>
        <v>24378.542053013443</v>
      </c>
      <c r="E49" s="13"/>
      <c r="F49" s="24">
        <f>D49/C4</f>
        <v>2.4378542053013446</v>
      </c>
      <c r="G49" s="60"/>
      <c r="H49" s="60"/>
      <c r="I49" s="14">
        <f t="shared" si="0"/>
        <v>478.01062849046139</v>
      </c>
      <c r="J49" s="57"/>
      <c r="K49" s="31"/>
      <c r="L49" s="12">
        <f t="shared" si="3"/>
        <v>0</v>
      </c>
      <c r="M49" s="12"/>
      <c r="N49" s="39"/>
      <c r="O49" s="36"/>
      <c r="P49" s="14">
        <f t="shared" si="4"/>
        <v>0</v>
      </c>
      <c r="Q49" s="57"/>
      <c r="R49" s="55"/>
      <c r="S49" s="71"/>
      <c r="T49" s="15"/>
    </row>
    <row r="50" spans="1:20">
      <c r="A50" s="64" t="s">
        <v>10</v>
      </c>
      <c r="B50" s="1">
        <v>46</v>
      </c>
      <c r="C50" s="12">
        <f t="shared" si="1"/>
        <v>24378.542053013443</v>
      </c>
      <c r="D50" s="12">
        <f t="shared" si="2"/>
        <v>24866.112894073714</v>
      </c>
      <c r="E50" s="13"/>
      <c r="F50" s="24">
        <f>D50/C4</f>
        <v>2.4866112894073713</v>
      </c>
      <c r="G50" s="58">
        <f>F54-F49</f>
        <v>0.2537338237722615</v>
      </c>
      <c r="H50" s="58">
        <f>G50/5</f>
        <v>5.0746764754452299E-2</v>
      </c>
      <c r="I50" s="14">
        <f t="shared" si="0"/>
        <v>487.57084106027105</v>
      </c>
      <c r="J50" s="56">
        <f>I50+I51+I52+I53+I54</f>
        <v>2537.3382377226189</v>
      </c>
      <c r="K50" s="31"/>
      <c r="L50" s="12">
        <f t="shared" si="3"/>
        <v>0</v>
      </c>
      <c r="M50" s="12"/>
      <c r="N50" s="39"/>
      <c r="O50" s="36"/>
      <c r="P50" s="14">
        <f t="shared" si="4"/>
        <v>0</v>
      </c>
      <c r="Q50" s="56">
        <f>P50+P51+P52+P53+P54</f>
        <v>0</v>
      </c>
      <c r="R50" s="53"/>
      <c r="S50" s="42"/>
      <c r="T50" s="15"/>
    </row>
    <row r="51" spans="1:20" ht="15.75">
      <c r="A51" s="64"/>
      <c r="B51" s="1">
        <v>47</v>
      </c>
      <c r="C51" s="12">
        <f t="shared" si="1"/>
        <v>24866.112894073714</v>
      </c>
      <c r="D51" s="12">
        <f t="shared" si="2"/>
        <v>25363.435151955189</v>
      </c>
      <c r="E51" s="13"/>
      <c r="F51" s="24">
        <f>D51/C4</f>
        <v>2.5363435151955187</v>
      </c>
      <c r="G51" s="59"/>
      <c r="H51" s="59"/>
      <c r="I51" s="14">
        <f t="shared" si="0"/>
        <v>497.3222578814748</v>
      </c>
      <c r="J51" s="57"/>
      <c r="K51" s="31"/>
      <c r="L51" s="12">
        <f t="shared" si="3"/>
        <v>0</v>
      </c>
      <c r="M51" s="12"/>
      <c r="N51" s="39"/>
      <c r="O51" s="36"/>
      <c r="P51" s="14">
        <f t="shared" si="4"/>
        <v>0</v>
      </c>
      <c r="Q51" s="57"/>
      <c r="R51" s="54"/>
      <c r="S51" s="49"/>
      <c r="T51" s="15"/>
    </row>
    <row r="52" spans="1:20" ht="15.75">
      <c r="A52" s="64"/>
      <c r="B52" s="1">
        <v>48</v>
      </c>
      <c r="C52" s="12">
        <f t="shared" si="1"/>
        <v>25363.435151955189</v>
      </c>
      <c r="D52" s="12">
        <f t="shared" si="2"/>
        <v>25870.703854994292</v>
      </c>
      <c r="E52" s="13"/>
      <c r="F52" s="24">
        <f>D52/C4</f>
        <v>2.587070385499429</v>
      </c>
      <c r="G52" s="59"/>
      <c r="H52" s="59"/>
      <c r="I52" s="14">
        <f t="shared" si="0"/>
        <v>507.26870303910255</v>
      </c>
      <c r="J52" s="57"/>
      <c r="K52" s="31"/>
      <c r="L52" s="12">
        <f t="shared" si="3"/>
        <v>0</v>
      </c>
      <c r="M52" s="12"/>
      <c r="N52" s="39"/>
      <c r="O52" s="36"/>
      <c r="P52" s="14">
        <f t="shared" si="4"/>
        <v>0</v>
      </c>
      <c r="Q52" s="57"/>
      <c r="R52" s="54"/>
      <c r="S52" s="49"/>
      <c r="T52" s="15"/>
    </row>
    <row r="53" spans="1:20" ht="15.75">
      <c r="A53" s="64"/>
      <c r="B53" s="1">
        <v>49</v>
      </c>
      <c r="C53" s="12">
        <f t="shared" si="1"/>
        <v>25870.703854994292</v>
      </c>
      <c r="D53" s="12">
        <f t="shared" si="2"/>
        <v>26388.117932094177</v>
      </c>
      <c r="E53" s="13"/>
      <c r="F53" s="24">
        <f>D53/C4</f>
        <v>2.6388117932094177</v>
      </c>
      <c r="G53" s="59"/>
      <c r="H53" s="59"/>
      <c r="I53" s="14">
        <f t="shared" si="0"/>
        <v>517.41407709988562</v>
      </c>
      <c r="J53" s="57"/>
      <c r="K53" s="31"/>
      <c r="L53" s="12">
        <f t="shared" si="3"/>
        <v>0</v>
      </c>
      <c r="M53" s="12"/>
      <c r="N53" s="39"/>
      <c r="O53" s="36"/>
      <c r="P53" s="14">
        <f t="shared" si="4"/>
        <v>0</v>
      </c>
      <c r="Q53" s="57"/>
      <c r="R53" s="54"/>
      <c r="S53" s="49"/>
      <c r="T53" s="15"/>
    </row>
    <row r="54" spans="1:20" ht="15.75">
      <c r="A54" s="64"/>
      <c r="B54" s="1">
        <v>50</v>
      </c>
      <c r="C54" s="12">
        <f t="shared" si="1"/>
        <v>26388.117932094177</v>
      </c>
      <c r="D54" s="12">
        <f t="shared" si="2"/>
        <v>26915.880290736062</v>
      </c>
      <c r="E54" s="13"/>
      <c r="F54" s="24">
        <f>D54/C4</f>
        <v>2.6915880290736061</v>
      </c>
      <c r="G54" s="60"/>
      <c r="H54" s="60"/>
      <c r="I54" s="14">
        <f t="shared" si="0"/>
        <v>527.76235864188493</v>
      </c>
      <c r="J54" s="57"/>
      <c r="K54" s="31"/>
      <c r="L54" s="12">
        <f t="shared" si="3"/>
        <v>0</v>
      </c>
      <c r="M54" s="12"/>
      <c r="N54" s="39"/>
      <c r="O54" s="36"/>
      <c r="P54" s="14">
        <f t="shared" si="4"/>
        <v>0</v>
      </c>
      <c r="Q54" s="57"/>
      <c r="R54" s="55"/>
      <c r="S54" s="50"/>
      <c r="T54" s="15"/>
    </row>
    <row r="55" spans="1:20">
      <c r="A55" s="64" t="s">
        <v>11</v>
      </c>
      <c r="B55" s="1">
        <v>51</v>
      </c>
      <c r="C55" s="12">
        <f t="shared" si="1"/>
        <v>26915.880290736062</v>
      </c>
      <c r="D55" s="12">
        <f t="shared" si="2"/>
        <v>27454.197896550784</v>
      </c>
      <c r="E55" s="13"/>
      <c r="F55" s="24">
        <f>D55/C4</f>
        <v>2.7454197896550783</v>
      </c>
      <c r="G55" s="58">
        <f>F59-F54</f>
        <v>0.28014264394948585</v>
      </c>
      <c r="H55" s="58">
        <f>G55/5</f>
        <v>5.602852878989717E-2</v>
      </c>
      <c r="I55" s="14">
        <f t="shared" si="0"/>
        <v>538.3176058147219</v>
      </c>
      <c r="J55" s="56">
        <f>I55+I56+I57+I58+I59</f>
        <v>2801.4264394948586</v>
      </c>
      <c r="K55" s="31"/>
      <c r="L55" s="12">
        <f t="shared" si="3"/>
        <v>0</v>
      </c>
      <c r="M55" s="12"/>
      <c r="N55" s="39"/>
      <c r="O55" s="36"/>
      <c r="P55" s="14">
        <f t="shared" si="4"/>
        <v>0</v>
      </c>
      <c r="Q55" s="56">
        <f>P55+P56+P57+P58+P59</f>
        <v>0</v>
      </c>
      <c r="R55" s="53"/>
      <c r="S55" s="42"/>
      <c r="T55" s="15"/>
    </row>
    <row r="56" spans="1:20" ht="15.75">
      <c r="A56" s="64"/>
      <c r="B56" s="1">
        <v>52</v>
      </c>
      <c r="C56" s="12">
        <f t="shared" si="1"/>
        <v>27454.197896550784</v>
      </c>
      <c r="D56" s="12">
        <f t="shared" si="2"/>
        <v>28003.2818544818</v>
      </c>
      <c r="E56" s="13"/>
      <c r="F56" s="24">
        <f>D56/C4</f>
        <v>2.8003281854481799</v>
      </c>
      <c r="G56" s="59"/>
      <c r="H56" s="59"/>
      <c r="I56" s="14">
        <f t="shared" si="0"/>
        <v>549.0839579310159</v>
      </c>
      <c r="J56" s="57"/>
      <c r="K56" s="31"/>
      <c r="L56" s="12">
        <f t="shared" si="3"/>
        <v>0</v>
      </c>
      <c r="M56" s="12"/>
      <c r="N56" s="39"/>
      <c r="O56" s="36"/>
      <c r="P56" s="14">
        <f t="shared" si="4"/>
        <v>0</v>
      </c>
      <c r="Q56" s="57"/>
      <c r="R56" s="54"/>
      <c r="S56" s="49"/>
      <c r="T56" s="15"/>
    </row>
    <row r="57" spans="1:20" ht="15.75">
      <c r="A57" s="64"/>
      <c r="B57" s="1">
        <v>53</v>
      </c>
      <c r="C57" s="12">
        <f t="shared" si="1"/>
        <v>28003.2818544818</v>
      </c>
      <c r="D57" s="12">
        <f t="shared" si="2"/>
        <v>28563.347491571436</v>
      </c>
      <c r="E57" s="13"/>
      <c r="F57" s="24">
        <f>D57/C4</f>
        <v>2.8563347491571438</v>
      </c>
      <c r="G57" s="59"/>
      <c r="H57" s="59"/>
      <c r="I57" s="14">
        <f t="shared" si="0"/>
        <v>560.06563708963586</v>
      </c>
      <c r="J57" s="57"/>
      <c r="K57" s="31"/>
      <c r="L57" s="12">
        <f t="shared" si="3"/>
        <v>0</v>
      </c>
      <c r="M57" s="12"/>
      <c r="N57" s="39"/>
      <c r="O57" s="36"/>
      <c r="P57" s="14">
        <f t="shared" si="4"/>
        <v>0</v>
      </c>
      <c r="Q57" s="57"/>
      <c r="R57" s="54"/>
      <c r="S57" s="49"/>
      <c r="T57" s="15"/>
    </row>
    <row r="58" spans="1:20" ht="15.75">
      <c r="A58" s="64"/>
      <c r="B58" s="1">
        <v>54</v>
      </c>
      <c r="C58" s="12">
        <f t="shared" si="1"/>
        <v>28563.347491571436</v>
      </c>
      <c r="D58" s="12">
        <f t="shared" si="2"/>
        <v>29134.614441402864</v>
      </c>
      <c r="E58" s="13"/>
      <c r="F58" s="24">
        <f>D58/C4</f>
        <v>2.9134614441402862</v>
      </c>
      <c r="G58" s="59"/>
      <c r="H58" s="59"/>
      <c r="I58" s="14">
        <f t="shared" si="0"/>
        <v>571.26694983142806</v>
      </c>
      <c r="J58" s="57"/>
      <c r="K58" s="31"/>
      <c r="L58" s="12">
        <f t="shared" si="3"/>
        <v>0</v>
      </c>
      <c r="M58" s="12"/>
      <c r="N58" s="39"/>
      <c r="O58" s="36"/>
      <c r="P58" s="14">
        <f t="shared" si="4"/>
        <v>0</v>
      </c>
      <c r="Q58" s="57"/>
      <c r="R58" s="54"/>
      <c r="S58" s="49"/>
      <c r="T58" s="15"/>
    </row>
    <row r="59" spans="1:20" ht="15.75">
      <c r="A59" s="64"/>
      <c r="B59" s="1">
        <v>55</v>
      </c>
      <c r="C59" s="12">
        <f t="shared" si="1"/>
        <v>29134.614441402864</v>
      </c>
      <c r="D59" s="12">
        <f t="shared" si="2"/>
        <v>29717.306730230921</v>
      </c>
      <c r="E59" s="13"/>
      <c r="F59" s="24">
        <f>D59/C4</f>
        <v>2.9717306730230919</v>
      </c>
      <c r="G59" s="60"/>
      <c r="H59" s="60"/>
      <c r="I59" s="14">
        <f t="shared" si="0"/>
        <v>582.69228882805692</v>
      </c>
      <c r="J59" s="57"/>
      <c r="K59" s="31"/>
      <c r="L59" s="12">
        <f t="shared" si="3"/>
        <v>0</v>
      </c>
      <c r="M59" s="12"/>
      <c r="N59" s="39"/>
      <c r="O59" s="36"/>
      <c r="P59" s="14">
        <f t="shared" si="4"/>
        <v>0</v>
      </c>
      <c r="Q59" s="57"/>
      <c r="R59" s="55"/>
      <c r="S59" s="50"/>
      <c r="T59" s="15"/>
    </row>
    <row r="60" spans="1:20">
      <c r="A60" s="64" t="s">
        <v>12</v>
      </c>
      <c r="B60" s="1">
        <v>56</v>
      </c>
      <c r="C60" s="12">
        <f t="shared" si="1"/>
        <v>29717.306730230921</v>
      </c>
      <c r="D60" s="12">
        <f t="shared" si="2"/>
        <v>30311.652864835542</v>
      </c>
      <c r="E60" s="13"/>
      <c r="F60" s="24">
        <f t="shared" ref="F60" si="5">D60/C5</f>
        <v>3.0311652864835543</v>
      </c>
      <c r="G60" s="58">
        <f>F64-F59</f>
        <v>0.30930011534232049</v>
      </c>
      <c r="H60" s="58">
        <f>G60/5</f>
        <v>6.1860023068464096E-2</v>
      </c>
      <c r="I60" s="14">
        <f t="shared" si="0"/>
        <v>594.3461346046206</v>
      </c>
      <c r="J60" s="56">
        <f>I60+I61+I62+I63+I64</f>
        <v>3093.0011534232035</v>
      </c>
      <c r="K60" s="31"/>
      <c r="L60" s="12">
        <f t="shared" si="3"/>
        <v>0</v>
      </c>
      <c r="M60" s="12"/>
      <c r="N60" s="39"/>
      <c r="O60" s="36"/>
      <c r="P60" s="14">
        <f t="shared" si="4"/>
        <v>0</v>
      </c>
      <c r="Q60" s="56">
        <f>P60+P61+P62+P63+P64</f>
        <v>0</v>
      </c>
      <c r="R60" s="53"/>
      <c r="S60" s="42"/>
      <c r="T60" s="15"/>
    </row>
    <row r="61" spans="1:20" ht="15.75">
      <c r="A61" s="64"/>
      <c r="B61" s="1">
        <v>57</v>
      </c>
      <c r="C61" s="12">
        <f t="shared" si="1"/>
        <v>30311.652864835542</v>
      </c>
      <c r="D61" s="12">
        <f t="shared" si="2"/>
        <v>30917.885922132253</v>
      </c>
      <c r="E61" s="13"/>
      <c r="F61" s="24">
        <f>D61/C4</f>
        <v>3.0917885922132253</v>
      </c>
      <c r="G61" s="59"/>
      <c r="H61" s="59"/>
      <c r="I61" s="14">
        <f t="shared" si="0"/>
        <v>606.23305729671119</v>
      </c>
      <c r="J61" s="57"/>
      <c r="K61" s="31"/>
      <c r="L61" s="12">
        <f t="shared" si="3"/>
        <v>0</v>
      </c>
      <c r="M61" s="12"/>
      <c r="N61" s="39"/>
      <c r="O61" s="36"/>
      <c r="P61" s="14">
        <f t="shared" si="4"/>
        <v>0</v>
      </c>
      <c r="Q61" s="57"/>
      <c r="R61" s="54"/>
      <c r="S61" s="49"/>
      <c r="T61" s="15"/>
    </row>
    <row r="62" spans="1:20" ht="15.75">
      <c r="A62" s="64"/>
      <c r="B62" s="1">
        <v>58</v>
      </c>
      <c r="C62" s="12">
        <f t="shared" si="1"/>
        <v>30917.885922132253</v>
      </c>
      <c r="D62" s="12">
        <f t="shared" si="2"/>
        <v>31536.243640574899</v>
      </c>
      <c r="E62" s="13"/>
      <c r="F62" s="24">
        <f>D62/C4</f>
        <v>3.1536243640574901</v>
      </c>
      <c r="G62" s="59"/>
      <c r="H62" s="59"/>
      <c r="I62" s="14">
        <f t="shared" si="0"/>
        <v>618.35771844264673</v>
      </c>
      <c r="J62" s="57"/>
      <c r="K62" s="31"/>
      <c r="L62" s="12">
        <f t="shared" si="3"/>
        <v>0</v>
      </c>
      <c r="M62" s="12"/>
      <c r="N62" s="39"/>
      <c r="O62" s="36"/>
      <c r="P62" s="14">
        <f t="shared" si="4"/>
        <v>0</v>
      </c>
      <c r="Q62" s="57"/>
      <c r="R62" s="54"/>
      <c r="S62" s="49"/>
      <c r="T62" s="15"/>
    </row>
    <row r="63" spans="1:20" ht="15.75">
      <c r="A63" s="64"/>
      <c r="B63" s="1">
        <v>59</v>
      </c>
      <c r="C63" s="12">
        <f t="shared" si="1"/>
        <v>31536.243640574899</v>
      </c>
      <c r="D63" s="12">
        <f t="shared" si="2"/>
        <v>32166.968513386397</v>
      </c>
      <c r="E63" s="13"/>
      <c r="F63" s="24">
        <f>D63/C4</f>
        <v>3.2166968513386398</v>
      </c>
      <c r="G63" s="59"/>
      <c r="H63" s="59"/>
      <c r="I63" s="14">
        <f t="shared" si="0"/>
        <v>630.72487281149733</v>
      </c>
      <c r="J63" s="57"/>
      <c r="K63" s="31"/>
      <c r="L63" s="12">
        <f t="shared" si="3"/>
        <v>0</v>
      </c>
      <c r="M63" s="12"/>
      <c r="N63" s="39"/>
      <c r="O63" s="36"/>
      <c r="P63" s="14">
        <f t="shared" si="4"/>
        <v>0</v>
      </c>
      <c r="Q63" s="57"/>
      <c r="R63" s="54"/>
      <c r="S63" s="49"/>
      <c r="T63" s="15"/>
    </row>
    <row r="64" spans="1:20" ht="15.75">
      <c r="A64" s="64"/>
      <c r="B64" s="1">
        <v>60</v>
      </c>
      <c r="C64" s="12">
        <f t="shared" si="1"/>
        <v>32166.968513386397</v>
      </c>
      <c r="D64" s="12">
        <f t="shared" si="2"/>
        <v>32810.307883654124</v>
      </c>
      <c r="E64" s="13"/>
      <c r="F64" s="24">
        <f>D64/C4</f>
        <v>3.2810307883654124</v>
      </c>
      <c r="G64" s="60"/>
      <c r="H64" s="60"/>
      <c r="I64" s="14">
        <f t="shared" si="0"/>
        <v>643.33937026772765</v>
      </c>
      <c r="J64" s="57"/>
      <c r="K64" s="31"/>
      <c r="L64" s="12">
        <f t="shared" si="3"/>
        <v>0</v>
      </c>
      <c r="M64" s="12"/>
      <c r="N64" s="39"/>
      <c r="O64" s="36"/>
      <c r="P64" s="14">
        <f t="shared" si="4"/>
        <v>0</v>
      </c>
      <c r="Q64" s="57"/>
      <c r="R64" s="55"/>
      <c r="S64" s="50"/>
      <c r="T64" s="15"/>
    </row>
    <row r="65" spans="1:20">
      <c r="A65" s="64" t="s">
        <v>13</v>
      </c>
      <c r="B65" s="1">
        <v>61</v>
      </c>
      <c r="C65" s="12">
        <f t="shared" si="1"/>
        <v>32810.307883654124</v>
      </c>
      <c r="D65" s="12">
        <f t="shared" si="2"/>
        <v>33466.514041327209</v>
      </c>
      <c r="E65" s="13"/>
      <c r="F65" s="24">
        <f>D65/C4</f>
        <v>3.3466514041327211</v>
      </c>
      <c r="G65" s="58">
        <f>F69-F64</f>
        <v>0.34149231977700278</v>
      </c>
      <c r="H65" s="58">
        <f t="shared" ref="H65" si="6">G65/5</f>
        <v>6.8298463955400554E-2</v>
      </c>
      <c r="I65" s="14">
        <f t="shared" si="0"/>
        <v>656.20615767308482</v>
      </c>
      <c r="J65" s="56">
        <f>I65+I66+I67+I68+I69</f>
        <v>3414.9231977700256</v>
      </c>
      <c r="K65" s="31"/>
      <c r="L65" s="12">
        <f t="shared" si="3"/>
        <v>0</v>
      </c>
      <c r="M65" s="12"/>
      <c r="N65" s="39"/>
      <c r="O65" s="36"/>
      <c r="P65" s="14">
        <f t="shared" si="4"/>
        <v>0</v>
      </c>
      <c r="Q65" s="56">
        <f>P65+P66+P67+P68+P69</f>
        <v>0</v>
      </c>
      <c r="R65" s="53"/>
      <c r="S65" s="42"/>
      <c r="T65" s="15"/>
    </row>
    <row r="66" spans="1:20" ht="15.75">
      <c r="A66" s="64"/>
      <c r="B66" s="1">
        <v>62</v>
      </c>
      <c r="C66" s="12">
        <f t="shared" si="1"/>
        <v>33466.514041327209</v>
      </c>
      <c r="D66" s="12">
        <f t="shared" si="2"/>
        <v>34135.844322153753</v>
      </c>
      <c r="E66" s="13"/>
      <c r="F66" s="24">
        <f>D66/C4</f>
        <v>3.4135844322153752</v>
      </c>
      <c r="G66" s="59"/>
      <c r="H66" s="59"/>
      <c r="I66" s="14">
        <f t="shared" si="0"/>
        <v>669.33028082654346</v>
      </c>
      <c r="J66" s="57"/>
      <c r="K66" s="31"/>
      <c r="L66" s="12">
        <f t="shared" si="3"/>
        <v>0</v>
      </c>
      <c r="M66" s="12"/>
      <c r="N66" s="39"/>
      <c r="O66" s="36"/>
      <c r="P66" s="14">
        <f t="shared" si="4"/>
        <v>0</v>
      </c>
      <c r="Q66" s="57"/>
      <c r="R66" s="54"/>
      <c r="S66" s="49"/>
      <c r="T66" s="15"/>
    </row>
    <row r="67" spans="1:20" ht="15.75">
      <c r="A67" s="64"/>
      <c r="B67" s="1">
        <v>63</v>
      </c>
      <c r="C67" s="12">
        <f t="shared" si="1"/>
        <v>34135.844322153753</v>
      </c>
      <c r="D67" s="12">
        <f t="shared" si="2"/>
        <v>34818.561208596831</v>
      </c>
      <c r="E67" s="13"/>
      <c r="F67" s="24">
        <f>D67/C4</f>
        <v>3.4818561208596832</v>
      </c>
      <c r="G67" s="59"/>
      <c r="H67" s="59"/>
      <c r="I67" s="14">
        <f t="shared" si="0"/>
        <v>682.71688644307869</v>
      </c>
      <c r="J67" s="57"/>
      <c r="K67" s="31"/>
      <c r="L67" s="12">
        <f t="shared" si="3"/>
        <v>0</v>
      </c>
      <c r="M67" s="12"/>
      <c r="N67" s="39"/>
      <c r="O67" s="36"/>
      <c r="P67" s="14">
        <f t="shared" si="4"/>
        <v>0</v>
      </c>
      <c r="Q67" s="57"/>
      <c r="R67" s="54"/>
      <c r="S67" s="49"/>
      <c r="T67" s="15"/>
    </row>
    <row r="68" spans="1:20" ht="15.75">
      <c r="A68" s="64"/>
      <c r="B68" s="1">
        <v>64</v>
      </c>
      <c r="C68" s="12">
        <f t="shared" si="1"/>
        <v>34818.561208596831</v>
      </c>
      <c r="D68" s="12">
        <f t="shared" si="2"/>
        <v>35514.932432768772</v>
      </c>
      <c r="E68" s="13"/>
      <c r="F68" s="24">
        <f>D68/C4</f>
        <v>3.5514932432768771</v>
      </c>
      <c r="G68" s="59"/>
      <c r="H68" s="59"/>
      <c r="I68" s="14">
        <f t="shared" si="0"/>
        <v>696.37122417194041</v>
      </c>
      <c r="J68" s="57"/>
      <c r="K68" s="31"/>
      <c r="L68" s="12">
        <f t="shared" si="3"/>
        <v>0</v>
      </c>
      <c r="M68" s="12"/>
      <c r="N68" s="39"/>
      <c r="O68" s="36"/>
      <c r="P68" s="14">
        <f t="shared" si="4"/>
        <v>0</v>
      </c>
      <c r="Q68" s="57"/>
      <c r="R68" s="54"/>
      <c r="S68" s="49"/>
      <c r="T68" s="15"/>
    </row>
    <row r="69" spans="1:20" ht="15.75">
      <c r="A69" s="64"/>
      <c r="B69" s="1">
        <v>65</v>
      </c>
      <c r="C69" s="12">
        <f t="shared" si="1"/>
        <v>35514.932432768772</v>
      </c>
      <c r="D69" s="12">
        <f t="shared" si="2"/>
        <v>36225.23108142415</v>
      </c>
      <c r="E69" s="13"/>
      <c r="F69" s="24">
        <f>D69/C4</f>
        <v>3.6225231081424152</v>
      </c>
      <c r="G69" s="60"/>
      <c r="H69" s="60"/>
      <c r="I69" s="14">
        <f t="shared" ref="I69:I132" si="7">D69-C69</f>
        <v>710.2986486553782</v>
      </c>
      <c r="J69" s="57"/>
      <c r="K69" s="31"/>
      <c r="L69" s="12">
        <f t="shared" si="3"/>
        <v>0</v>
      </c>
      <c r="M69" s="12"/>
      <c r="N69" s="39"/>
      <c r="O69" s="36"/>
      <c r="P69" s="14">
        <f t="shared" si="4"/>
        <v>0</v>
      </c>
      <c r="Q69" s="57"/>
      <c r="R69" s="55"/>
      <c r="S69" s="50"/>
      <c r="T69" s="15"/>
    </row>
    <row r="70" spans="1:20">
      <c r="A70" s="64" t="s">
        <v>14</v>
      </c>
      <c r="B70" s="1">
        <v>66</v>
      </c>
      <c r="C70" s="12">
        <f t="shared" si="1"/>
        <v>36225.23108142415</v>
      </c>
      <c r="D70" s="12">
        <f t="shared" si="2"/>
        <v>36949.735703052633</v>
      </c>
      <c r="E70" s="13"/>
      <c r="F70" s="24">
        <f>D70/C4</f>
        <v>3.6949735703052631</v>
      </c>
      <c r="G70" s="58">
        <f>F74-F69</f>
        <v>0.37703511470602313</v>
      </c>
      <c r="H70" s="58">
        <f t="shared" ref="H70" si="8">G70/5</f>
        <v>7.5407022941204632E-2</v>
      </c>
      <c r="I70" s="14">
        <f t="shared" si="7"/>
        <v>724.50462162848271</v>
      </c>
      <c r="J70" s="56">
        <f>I70+I71+I72+I73+I74</f>
        <v>3770.3511470602316</v>
      </c>
      <c r="K70" s="31"/>
      <c r="L70" s="12">
        <f t="shared" si="3"/>
        <v>0</v>
      </c>
      <c r="M70" s="12"/>
      <c r="N70" s="39"/>
      <c r="O70" s="36"/>
      <c r="P70" s="14">
        <f t="shared" si="4"/>
        <v>0</v>
      </c>
      <c r="Q70" s="56">
        <f>P70+P71+P72+P73+P74</f>
        <v>0</v>
      </c>
      <c r="R70" s="53"/>
      <c r="S70" s="42"/>
      <c r="T70" s="15"/>
    </row>
    <row r="71" spans="1:20" ht="15.75">
      <c r="A71" s="64"/>
      <c r="B71" s="1">
        <v>67</v>
      </c>
      <c r="C71" s="12">
        <f t="shared" ref="C71:C134" si="9">D70</f>
        <v>36949.735703052633</v>
      </c>
      <c r="D71" s="12">
        <f t="shared" ref="D71:D134" si="10">C71*(1+$E$3)</f>
        <v>37688.730417113686</v>
      </c>
      <c r="E71" s="13"/>
      <c r="F71" s="24">
        <f>D71/C4</f>
        <v>3.7688730417113687</v>
      </c>
      <c r="G71" s="59"/>
      <c r="H71" s="59"/>
      <c r="I71" s="14">
        <f t="shared" si="7"/>
        <v>738.99471406105295</v>
      </c>
      <c r="J71" s="57"/>
      <c r="K71" s="31"/>
      <c r="L71" s="12">
        <f t="shared" ref="L71:L98" si="11">M70</f>
        <v>0</v>
      </c>
      <c r="M71" s="12"/>
      <c r="N71" s="39"/>
      <c r="O71" s="36"/>
      <c r="P71" s="14">
        <f t="shared" si="4"/>
        <v>0</v>
      </c>
      <c r="Q71" s="57"/>
      <c r="R71" s="54"/>
      <c r="S71" s="49"/>
      <c r="T71" s="15"/>
    </row>
    <row r="72" spans="1:20" ht="15.75">
      <c r="A72" s="64"/>
      <c r="B72" s="1">
        <v>68</v>
      </c>
      <c r="C72" s="12">
        <f t="shared" si="9"/>
        <v>37688.730417113686</v>
      </c>
      <c r="D72" s="12">
        <f t="shared" si="10"/>
        <v>38442.505025455961</v>
      </c>
      <c r="E72" s="13"/>
      <c r="F72" s="24">
        <f>D72/C4</f>
        <v>3.844250502545596</v>
      </c>
      <c r="G72" s="59"/>
      <c r="H72" s="59"/>
      <c r="I72" s="14">
        <f t="shared" si="7"/>
        <v>753.77460834227531</v>
      </c>
      <c r="J72" s="57"/>
      <c r="K72" s="31"/>
      <c r="L72" s="12">
        <f t="shared" si="11"/>
        <v>0</v>
      </c>
      <c r="M72" s="12"/>
      <c r="N72" s="39"/>
      <c r="O72" s="36"/>
      <c r="P72" s="14">
        <f t="shared" si="4"/>
        <v>0</v>
      </c>
      <c r="Q72" s="57"/>
      <c r="R72" s="54"/>
      <c r="S72" s="49"/>
      <c r="T72" s="15"/>
    </row>
    <row r="73" spans="1:20" ht="15.75">
      <c r="A73" s="64"/>
      <c r="B73" s="1">
        <v>69</v>
      </c>
      <c r="C73" s="12">
        <f t="shared" si="9"/>
        <v>38442.505025455961</v>
      </c>
      <c r="D73" s="12">
        <f t="shared" si="10"/>
        <v>39211.355125965078</v>
      </c>
      <c r="E73" s="13"/>
      <c r="F73" s="24">
        <f>D73/C4</f>
        <v>3.9211355125965079</v>
      </c>
      <c r="G73" s="59"/>
      <c r="H73" s="59"/>
      <c r="I73" s="14">
        <f t="shared" si="7"/>
        <v>768.8501005091166</v>
      </c>
      <c r="J73" s="57"/>
      <c r="K73" s="31"/>
      <c r="L73" s="12">
        <f t="shared" si="11"/>
        <v>0</v>
      </c>
      <c r="M73" s="12"/>
      <c r="N73" s="39"/>
      <c r="O73" s="36"/>
      <c r="P73" s="14">
        <f t="shared" si="4"/>
        <v>0</v>
      </c>
      <c r="Q73" s="57"/>
      <c r="R73" s="54"/>
      <c r="S73" s="49"/>
      <c r="T73" s="15"/>
    </row>
    <row r="74" spans="1:20" ht="15.75">
      <c r="A74" s="64"/>
      <c r="B74" s="1">
        <v>70</v>
      </c>
      <c r="C74" s="12">
        <f t="shared" si="9"/>
        <v>39211.355125965078</v>
      </c>
      <c r="D74" s="12">
        <f t="shared" si="10"/>
        <v>39995.582228484382</v>
      </c>
      <c r="E74" s="13"/>
      <c r="F74" s="24">
        <f>D74/C4</f>
        <v>3.9995582228484383</v>
      </c>
      <c r="G74" s="60"/>
      <c r="H74" s="60"/>
      <c r="I74" s="14">
        <f t="shared" si="7"/>
        <v>784.22710251930403</v>
      </c>
      <c r="J74" s="57"/>
      <c r="K74" s="31"/>
      <c r="L74" s="12">
        <f t="shared" si="11"/>
        <v>0</v>
      </c>
      <c r="M74" s="12"/>
      <c r="N74" s="39"/>
      <c r="O74" s="36"/>
      <c r="P74" s="14">
        <f t="shared" si="4"/>
        <v>0</v>
      </c>
      <c r="Q74" s="57"/>
      <c r="R74" s="55"/>
      <c r="S74" s="50"/>
      <c r="T74" s="15"/>
    </row>
    <row r="75" spans="1:20">
      <c r="A75" s="64" t="s">
        <v>15</v>
      </c>
      <c r="B75" s="1">
        <v>71</v>
      </c>
      <c r="C75" s="12">
        <f t="shared" si="9"/>
        <v>39995.582228484382</v>
      </c>
      <c r="D75" s="12">
        <f t="shared" si="10"/>
        <v>40795.493873054067</v>
      </c>
      <c r="E75" s="13"/>
      <c r="F75" s="24">
        <f>D75/C4</f>
        <v>4.0795493873054065</v>
      </c>
      <c r="G75" s="58">
        <f>F79-F74</f>
        <v>0.41627723227923008</v>
      </c>
      <c r="H75" s="58">
        <f t="shared" ref="H75" si="12">G75/5</f>
        <v>8.3255446455846011E-2</v>
      </c>
      <c r="I75" s="14">
        <f t="shared" si="7"/>
        <v>799.91164456968545</v>
      </c>
      <c r="J75" s="56">
        <f>I75+I76+I77+I78+I79</f>
        <v>4162.7723227922979</v>
      </c>
      <c r="K75" s="31"/>
      <c r="L75" s="12">
        <f t="shared" si="11"/>
        <v>0</v>
      </c>
      <c r="M75" s="12"/>
      <c r="N75" s="39"/>
      <c r="O75" s="36"/>
      <c r="P75" s="14">
        <f t="shared" si="4"/>
        <v>0</v>
      </c>
      <c r="Q75" s="56">
        <f>P75+P76+P77+P78+P79</f>
        <v>0</v>
      </c>
      <c r="R75" s="53"/>
      <c r="S75" s="42"/>
      <c r="T75" s="15"/>
    </row>
    <row r="76" spans="1:20" ht="15.75">
      <c r="A76" s="64"/>
      <c r="B76" s="1">
        <v>72</v>
      </c>
      <c r="C76" s="12">
        <f t="shared" si="9"/>
        <v>40795.493873054067</v>
      </c>
      <c r="D76" s="12">
        <f t="shared" si="10"/>
        <v>41611.40375051515</v>
      </c>
      <c r="E76" s="13"/>
      <c r="F76" s="24">
        <f>D76/C4</f>
        <v>4.1611403750515148</v>
      </c>
      <c r="G76" s="59"/>
      <c r="H76" s="59"/>
      <c r="I76" s="14">
        <f t="shared" si="7"/>
        <v>815.90987746108294</v>
      </c>
      <c r="J76" s="57"/>
      <c r="K76" s="31"/>
      <c r="L76" s="12">
        <f t="shared" si="11"/>
        <v>0</v>
      </c>
      <c r="M76" s="12"/>
      <c r="N76" s="39"/>
      <c r="O76" s="36"/>
      <c r="P76" s="14">
        <f t="shared" si="4"/>
        <v>0</v>
      </c>
      <c r="Q76" s="57"/>
      <c r="R76" s="54"/>
      <c r="S76" s="49"/>
      <c r="T76" s="15"/>
    </row>
    <row r="77" spans="1:20" ht="15.75">
      <c r="A77" s="64"/>
      <c r="B77" s="1">
        <v>73</v>
      </c>
      <c r="C77" s="12">
        <f t="shared" si="9"/>
        <v>41611.40375051515</v>
      </c>
      <c r="D77" s="12">
        <f t="shared" si="10"/>
        <v>42443.631825525452</v>
      </c>
      <c r="E77" s="13"/>
      <c r="F77" s="24">
        <f>D77/C4</f>
        <v>4.2443631825525454</v>
      </c>
      <c r="G77" s="59"/>
      <c r="H77" s="59"/>
      <c r="I77" s="14">
        <f t="shared" si="7"/>
        <v>832.22807501030184</v>
      </c>
      <c r="J77" s="57"/>
      <c r="K77" s="31"/>
      <c r="L77" s="12">
        <f t="shared" si="11"/>
        <v>0</v>
      </c>
      <c r="M77" s="12"/>
      <c r="N77" s="39"/>
      <c r="O77" s="36"/>
      <c r="P77" s="14">
        <f t="shared" si="4"/>
        <v>0</v>
      </c>
      <c r="Q77" s="57"/>
      <c r="R77" s="54"/>
      <c r="S77" s="49"/>
      <c r="T77" s="15"/>
    </row>
    <row r="78" spans="1:20" ht="15.75">
      <c r="A78" s="64"/>
      <c r="B78" s="1">
        <v>74</v>
      </c>
      <c r="C78" s="12">
        <f t="shared" si="9"/>
        <v>42443.631825525452</v>
      </c>
      <c r="D78" s="12">
        <f t="shared" si="10"/>
        <v>43292.504462035962</v>
      </c>
      <c r="E78" s="13"/>
      <c r="F78" s="24">
        <f>D78/C4</f>
        <v>4.3292504462035959</v>
      </c>
      <c r="G78" s="59"/>
      <c r="H78" s="59"/>
      <c r="I78" s="14">
        <f t="shared" si="7"/>
        <v>848.87263651051035</v>
      </c>
      <c r="J78" s="57"/>
      <c r="K78" s="31"/>
      <c r="L78" s="12">
        <f t="shared" si="11"/>
        <v>0</v>
      </c>
      <c r="M78" s="12"/>
      <c r="N78" s="39"/>
      <c r="O78" s="36"/>
      <c r="P78" s="14">
        <f t="shared" si="4"/>
        <v>0</v>
      </c>
      <c r="Q78" s="57"/>
      <c r="R78" s="54"/>
      <c r="S78" s="49"/>
      <c r="T78" s="15"/>
    </row>
    <row r="79" spans="1:20" ht="15.75">
      <c r="A79" s="64"/>
      <c r="B79" s="1">
        <v>75</v>
      </c>
      <c r="C79" s="12">
        <f t="shared" si="9"/>
        <v>43292.504462035962</v>
      </c>
      <c r="D79" s="12">
        <f t="shared" si="10"/>
        <v>44158.35455127668</v>
      </c>
      <c r="E79" s="13"/>
      <c r="F79" s="24">
        <f>D79/C4</f>
        <v>4.4158354551276684</v>
      </c>
      <c r="G79" s="60"/>
      <c r="H79" s="60"/>
      <c r="I79" s="14">
        <f t="shared" si="7"/>
        <v>865.85008924071735</v>
      </c>
      <c r="J79" s="57"/>
      <c r="K79" s="31"/>
      <c r="L79" s="12">
        <f t="shared" si="11"/>
        <v>0</v>
      </c>
      <c r="M79" s="12"/>
      <c r="N79" s="39"/>
      <c r="O79" s="36"/>
      <c r="P79" s="14">
        <f t="shared" ref="P79:P142" si="13">M79-N79</f>
        <v>0</v>
      </c>
      <c r="Q79" s="57"/>
      <c r="R79" s="55"/>
      <c r="S79" s="50"/>
      <c r="T79" s="15"/>
    </row>
    <row r="80" spans="1:20">
      <c r="A80" s="64" t="s">
        <v>16</v>
      </c>
      <c r="B80" s="1">
        <v>76</v>
      </c>
      <c r="C80" s="12">
        <f t="shared" si="9"/>
        <v>44158.35455127668</v>
      </c>
      <c r="D80" s="12">
        <f t="shared" si="10"/>
        <v>45041.521642302214</v>
      </c>
      <c r="E80" s="13"/>
      <c r="F80" s="24">
        <f>D80/C4</f>
        <v>4.5041521642302218</v>
      </c>
      <c r="G80" s="58">
        <f>F84-F79</f>
        <v>0.45960370096872438</v>
      </c>
      <c r="H80" s="58">
        <f t="shared" ref="H80" si="14">G80/5</f>
        <v>9.1920740193744882E-2</v>
      </c>
      <c r="I80" s="14">
        <f t="shared" si="7"/>
        <v>883.16709102553432</v>
      </c>
      <c r="J80" s="56">
        <f>I80+I81+I82+I83+I84</f>
        <v>4596.0370096872502</v>
      </c>
      <c r="K80" s="31"/>
      <c r="L80" s="12">
        <f t="shared" si="11"/>
        <v>0</v>
      </c>
      <c r="M80" s="12"/>
      <c r="N80" s="39"/>
      <c r="O80" s="36"/>
      <c r="P80" s="14">
        <f t="shared" si="13"/>
        <v>0</v>
      </c>
      <c r="Q80" s="56">
        <f>P80+P81+P82+P83+P84</f>
        <v>0</v>
      </c>
      <c r="R80" s="53"/>
      <c r="S80" s="42"/>
      <c r="T80" s="15"/>
    </row>
    <row r="81" spans="1:20" ht="15.75">
      <c r="A81" s="64"/>
      <c r="B81" s="1">
        <v>77</v>
      </c>
      <c r="C81" s="12">
        <f t="shared" si="9"/>
        <v>45041.521642302214</v>
      </c>
      <c r="D81" s="12">
        <f t="shared" si="10"/>
        <v>45942.352075148257</v>
      </c>
      <c r="E81" s="13"/>
      <c r="F81" s="24">
        <f>D81/C4</f>
        <v>4.5942352075148261</v>
      </c>
      <c r="G81" s="59"/>
      <c r="H81" s="59"/>
      <c r="I81" s="14">
        <f t="shared" si="7"/>
        <v>900.83043284604355</v>
      </c>
      <c r="J81" s="57"/>
      <c r="K81" s="31"/>
      <c r="L81" s="12">
        <f t="shared" si="11"/>
        <v>0</v>
      </c>
      <c r="M81" s="12"/>
      <c r="N81" s="39"/>
      <c r="O81" s="36"/>
      <c r="P81" s="14">
        <f t="shared" si="13"/>
        <v>0</v>
      </c>
      <c r="Q81" s="57"/>
      <c r="R81" s="54"/>
      <c r="S81" s="49"/>
      <c r="T81" s="15"/>
    </row>
    <row r="82" spans="1:20" ht="15.75">
      <c r="A82" s="64"/>
      <c r="B82" s="1">
        <v>78</v>
      </c>
      <c r="C82" s="12">
        <f t="shared" si="9"/>
        <v>45942.352075148257</v>
      </c>
      <c r="D82" s="12">
        <f t="shared" si="10"/>
        <v>46861.199116651223</v>
      </c>
      <c r="E82" s="13"/>
      <c r="F82" s="24">
        <f>D82/C4</f>
        <v>4.6861199116651227</v>
      </c>
      <c r="G82" s="59"/>
      <c r="H82" s="59"/>
      <c r="I82" s="14">
        <f t="shared" si="7"/>
        <v>918.84704150296602</v>
      </c>
      <c r="J82" s="57"/>
      <c r="K82" s="31"/>
      <c r="L82" s="12">
        <f t="shared" si="11"/>
        <v>0</v>
      </c>
      <c r="M82" s="12"/>
      <c r="N82" s="39"/>
      <c r="O82" s="36"/>
      <c r="P82" s="14">
        <f t="shared" si="13"/>
        <v>0</v>
      </c>
      <c r="Q82" s="57"/>
      <c r="R82" s="54"/>
      <c r="S82" s="49"/>
      <c r="T82" s="15"/>
    </row>
    <row r="83" spans="1:20" ht="15.75">
      <c r="A83" s="64"/>
      <c r="B83" s="1">
        <v>79</v>
      </c>
      <c r="C83" s="12">
        <f t="shared" si="9"/>
        <v>46861.199116651223</v>
      </c>
      <c r="D83" s="12">
        <f t="shared" si="10"/>
        <v>47798.423098984247</v>
      </c>
      <c r="E83" s="13"/>
      <c r="F83" s="24">
        <f>D83/C4</f>
        <v>4.7798423098984246</v>
      </c>
      <c r="G83" s="59"/>
      <c r="H83" s="59"/>
      <c r="I83" s="14">
        <f t="shared" si="7"/>
        <v>937.22398233302374</v>
      </c>
      <c r="J83" s="57"/>
      <c r="K83" s="31"/>
      <c r="L83" s="12">
        <f t="shared" si="11"/>
        <v>0</v>
      </c>
      <c r="M83" s="12"/>
      <c r="N83" s="39"/>
      <c r="O83" s="36"/>
      <c r="P83" s="14">
        <f t="shared" si="13"/>
        <v>0</v>
      </c>
      <c r="Q83" s="57"/>
      <c r="R83" s="54"/>
      <c r="S83" s="49"/>
      <c r="T83" s="15"/>
    </row>
    <row r="84" spans="1:20" ht="15.75">
      <c r="A84" s="64"/>
      <c r="B84" s="1">
        <v>80</v>
      </c>
      <c r="C84" s="12">
        <f t="shared" si="9"/>
        <v>47798.423098984247</v>
      </c>
      <c r="D84" s="12">
        <f t="shared" si="10"/>
        <v>48754.39156096393</v>
      </c>
      <c r="E84" s="13"/>
      <c r="F84" s="24">
        <f>D84/C4</f>
        <v>4.8754391560963928</v>
      </c>
      <c r="G84" s="60"/>
      <c r="H84" s="60"/>
      <c r="I84" s="14">
        <f t="shared" si="7"/>
        <v>955.96846197968262</v>
      </c>
      <c r="J84" s="57"/>
      <c r="K84" s="31"/>
      <c r="L84" s="12">
        <f t="shared" si="11"/>
        <v>0</v>
      </c>
      <c r="M84" s="12"/>
      <c r="N84" s="39"/>
      <c r="O84" s="36"/>
      <c r="P84" s="14">
        <f t="shared" si="13"/>
        <v>0</v>
      </c>
      <c r="Q84" s="57"/>
      <c r="R84" s="55"/>
      <c r="S84" s="50"/>
      <c r="T84" s="15"/>
    </row>
    <row r="85" spans="1:20">
      <c r="A85" s="64" t="s">
        <v>17</v>
      </c>
      <c r="B85" s="1">
        <v>81</v>
      </c>
      <c r="C85" s="12">
        <f t="shared" si="9"/>
        <v>48754.39156096393</v>
      </c>
      <c r="D85" s="12">
        <f t="shared" si="10"/>
        <v>49729.47939218321</v>
      </c>
      <c r="E85" s="13"/>
      <c r="F85" s="24">
        <f>D85/C4</f>
        <v>4.9729479392183213</v>
      </c>
      <c r="G85" s="58">
        <f>F89-F84</f>
        <v>0.50743962331924397</v>
      </c>
      <c r="H85" s="58">
        <f t="shared" ref="H85" si="15">G85/5</f>
        <v>0.10148792466384879</v>
      </c>
      <c r="I85" s="14">
        <f t="shared" si="7"/>
        <v>975.08783121927991</v>
      </c>
      <c r="J85" s="56">
        <f>I85+I86+I87+I88+I89</f>
        <v>5074.396233192434</v>
      </c>
      <c r="K85" s="31"/>
      <c r="L85" s="12">
        <f t="shared" si="11"/>
        <v>0</v>
      </c>
      <c r="M85" s="12"/>
      <c r="N85" s="39"/>
      <c r="O85" s="36"/>
      <c r="P85" s="14">
        <f t="shared" si="13"/>
        <v>0</v>
      </c>
      <c r="Q85" s="56">
        <f>P85+P86+P87+P88+P89</f>
        <v>0</v>
      </c>
      <c r="R85" s="53"/>
      <c r="S85" s="42"/>
      <c r="T85" s="15"/>
    </row>
    <row r="86" spans="1:20" ht="15.75">
      <c r="A86" s="64"/>
      <c r="B86" s="1">
        <v>82</v>
      </c>
      <c r="C86" s="12">
        <f t="shared" si="9"/>
        <v>49729.47939218321</v>
      </c>
      <c r="D86" s="12">
        <f t="shared" si="10"/>
        <v>50724.068980026874</v>
      </c>
      <c r="E86" s="13"/>
      <c r="F86" s="24">
        <f>D86/C4</f>
        <v>5.0724068980026873</v>
      </c>
      <c r="G86" s="59"/>
      <c r="H86" s="59"/>
      <c r="I86" s="14">
        <f t="shared" si="7"/>
        <v>994.58958784366405</v>
      </c>
      <c r="J86" s="57"/>
      <c r="K86" s="31"/>
      <c r="L86" s="12">
        <f t="shared" si="11"/>
        <v>0</v>
      </c>
      <c r="M86" s="12"/>
      <c r="N86" s="39"/>
      <c r="O86" s="36"/>
      <c r="P86" s="14">
        <f t="shared" si="13"/>
        <v>0</v>
      </c>
      <c r="Q86" s="57"/>
      <c r="R86" s="54"/>
      <c r="S86" s="49"/>
      <c r="T86" s="15"/>
    </row>
    <row r="87" spans="1:20" ht="15.75">
      <c r="A87" s="64"/>
      <c r="B87" s="1">
        <v>83</v>
      </c>
      <c r="C87" s="12">
        <f t="shared" si="9"/>
        <v>50724.068980026874</v>
      </c>
      <c r="D87" s="12">
        <f t="shared" si="10"/>
        <v>51738.550359627414</v>
      </c>
      <c r="E87" s="13"/>
      <c r="F87" s="24">
        <f>D87/C4</f>
        <v>5.1738550359627418</v>
      </c>
      <c r="G87" s="59"/>
      <c r="H87" s="59"/>
      <c r="I87" s="14">
        <f t="shared" si="7"/>
        <v>1014.4813796005401</v>
      </c>
      <c r="J87" s="57"/>
      <c r="K87" s="31"/>
      <c r="L87" s="12">
        <f t="shared" si="11"/>
        <v>0</v>
      </c>
      <c r="M87" s="12"/>
      <c r="N87" s="39"/>
      <c r="O87" s="36"/>
      <c r="P87" s="14">
        <f t="shared" si="13"/>
        <v>0</v>
      </c>
      <c r="Q87" s="57"/>
      <c r="R87" s="54"/>
      <c r="S87" s="49"/>
      <c r="T87" s="15"/>
    </row>
    <row r="88" spans="1:20" ht="15.75">
      <c r="A88" s="64"/>
      <c r="B88" s="1">
        <v>84</v>
      </c>
      <c r="C88" s="12">
        <f t="shared" si="9"/>
        <v>51738.550359627414</v>
      </c>
      <c r="D88" s="12">
        <f t="shared" si="10"/>
        <v>52773.321366819961</v>
      </c>
      <c r="E88" s="13"/>
      <c r="F88" s="24">
        <f>D88/C4</f>
        <v>5.2773321366819959</v>
      </c>
      <c r="G88" s="59"/>
      <c r="H88" s="59"/>
      <c r="I88" s="14">
        <f t="shared" si="7"/>
        <v>1034.7710071925467</v>
      </c>
      <c r="J88" s="57"/>
      <c r="K88" s="31"/>
      <c r="L88" s="12">
        <f t="shared" si="11"/>
        <v>0</v>
      </c>
      <c r="M88" s="12"/>
      <c r="N88" s="39"/>
      <c r="O88" s="36"/>
      <c r="P88" s="14">
        <f t="shared" si="13"/>
        <v>0</v>
      </c>
      <c r="Q88" s="57"/>
      <c r="R88" s="54"/>
      <c r="S88" s="49"/>
      <c r="T88" s="15"/>
    </row>
    <row r="89" spans="1:20" ht="15.75">
      <c r="A89" s="64"/>
      <c r="B89" s="1">
        <v>85</v>
      </c>
      <c r="C89" s="12">
        <f t="shared" si="9"/>
        <v>52773.321366819961</v>
      </c>
      <c r="D89" s="12">
        <f t="shared" si="10"/>
        <v>53828.787794156364</v>
      </c>
      <c r="E89" s="13"/>
      <c r="F89" s="24">
        <f>D89/C4</f>
        <v>5.3828787794156367</v>
      </c>
      <c r="G89" s="60"/>
      <c r="H89" s="60"/>
      <c r="I89" s="14">
        <f t="shared" si="7"/>
        <v>1055.4664273364033</v>
      </c>
      <c r="J89" s="57"/>
      <c r="K89" s="31"/>
      <c r="L89" s="12">
        <f t="shared" si="11"/>
        <v>0</v>
      </c>
      <c r="M89" s="12"/>
      <c r="N89" s="39"/>
      <c r="O89" s="36"/>
      <c r="P89" s="14">
        <f t="shared" si="13"/>
        <v>0</v>
      </c>
      <c r="Q89" s="57"/>
      <c r="R89" s="55"/>
      <c r="S89" s="50"/>
      <c r="T89" s="15"/>
    </row>
    <row r="90" spans="1:20">
      <c r="A90" s="64" t="s">
        <v>18</v>
      </c>
      <c r="B90" s="1">
        <v>86</v>
      </c>
      <c r="C90" s="12">
        <f t="shared" si="9"/>
        <v>53828.787794156364</v>
      </c>
      <c r="D90" s="12">
        <f t="shared" si="10"/>
        <v>54905.363550039488</v>
      </c>
      <c r="E90" s="13"/>
      <c r="F90" s="24">
        <f>D90/C4</f>
        <v>5.4905363550039485</v>
      </c>
      <c r="G90" s="58">
        <f>F94-F89</f>
        <v>0.56025434688981512</v>
      </c>
      <c r="H90" s="58">
        <f t="shared" ref="H90" si="16">G90/5</f>
        <v>0.11205086937796302</v>
      </c>
      <c r="I90" s="14">
        <f t="shared" si="7"/>
        <v>1076.5757558831247</v>
      </c>
      <c r="J90" s="56">
        <f>I90+I91+I92+I93+I94</f>
        <v>5602.543468898155</v>
      </c>
      <c r="K90" s="31"/>
      <c r="L90" s="12">
        <f t="shared" si="11"/>
        <v>0</v>
      </c>
      <c r="M90" s="12"/>
      <c r="N90" s="39"/>
      <c r="O90" s="36"/>
      <c r="P90" s="14">
        <f t="shared" si="13"/>
        <v>0</v>
      </c>
      <c r="Q90" s="56">
        <f>P90+P91+P92+P93+P94</f>
        <v>0</v>
      </c>
      <c r="R90" s="53"/>
      <c r="S90" s="42"/>
      <c r="T90" s="15"/>
    </row>
    <row r="91" spans="1:20" ht="15.75">
      <c r="A91" s="64"/>
      <c r="B91" s="1">
        <v>87</v>
      </c>
      <c r="C91" s="12">
        <f t="shared" si="9"/>
        <v>54905.363550039488</v>
      </c>
      <c r="D91" s="12">
        <f t="shared" si="10"/>
        <v>56003.470821040282</v>
      </c>
      <c r="E91" s="13"/>
      <c r="F91" s="24">
        <f>D91/C4</f>
        <v>5.6003470821040287</v>
      </c>
      <c r="G91" s="59"/>
      <c r="H91" s="59"/>
      <c r="I91" s="14">
        <f t="shared" si="7"/>
        <v>1098.1072710007938</v>
      </c>
      <c r="J91" s="57"/>
      <c r="K91" s="31"/>
      <c r="L91" s="12">
        <f t="shared" si="11"/>
        <v>0</v>
      </c>
      <c r="M91" s="12"/>
      <c r="N91" s="39"/>
      <c r="O91" s="36"/>
      <c r="P91" s="14">
        <f t="shared" si="13"/>
        <v>0</v>
      </c>
      <c r="Q91" s="57"/>
      <c r="R91" s="54"/>
      <c r="S91" s="49"/>
      <c r="T91" s="15"/>
    </row>
    <row r="92" spans="1:20" ht="15.75">
      <c r="A92" s="64"/>
      <c r="B92" s="1">
        <v>88</v>
      </c>
      <c r="C92" s="12">
        <f t="shared" si="9"/>
        <v>56003.470821040282</v>
      </c>
      <c r="D92" s="12">
        <f t="shared" si="10"/>
        <v>57123.540237461086</v>
      </c>
      <c r="E92" s="13"/>
      <c r="F92" s="24">
        <f>D92/C4</f>
        <v>5.7123540237461086</v>
      </c>
      <c r="G92" s="59"/>
      <c r="H92" s="59"/>
      <c r="I92" s="14">
        <f t="shared" si="7"/>
        <v>1120.0694164208035</v>
      </c>
      <c r="J92" s="57"/>
      <c r="K92" s="31"/>
      <c r="L92" s="12">
        <f t="shared" si="11"/>
        <v>0</v>
      </c>
      <c r="M92" s="12"/>
      <c r="N92" s="39"/>
      <c r="O92" s="36"/>
      <c r="P92" s="14">
        <f t="shared" si="13"/>
        <v>0</v>
      </c>
      <c r="Q92" s="57"/>
      <c r="R92" s="54"/>
      <c r="S92" s="49"/>
      <c r="T92" s="15"/>
    </row>
    <row r="93" spans="1:20" ht="15.75">
      <c r="A93" s="64"/>
      <c r="B93" s="1">
        <v>89</v>
      </c>
      <c r="C93" s="12">
        <f t="shared" si="9"/>
        <v>57123.540237461086</v>
      </c>
      <c r="D93" s="12">
        <f t="shared" si="10"/>
        <v>58266.01104221031</v>
      </c>
      <c r="E93" s="13"/>
      <c r="F93" s="24">
        <f>D93/C4</f>
        <v>5.8266011042210311</v>
      </c>
      <c r="G93" s="59"/>
      <c r="H93" s="59"/>
      <c r="I93" s="14">
        <f t="shared" si="7"/>
        <v>1142.470804749224</v>
      </c>
      <c r="J93" s="57"/>
      <c r="K93" s="31"/>
      <c r="L93" s="12">
        <f t="shared" si="11"/>
        <v>0</v>
      </c>
      <c r="M93" s="12"/>
      <c r="N93" s="39"/>
      <c r="O93" s="36"/>
      <c r="P93" s="14">
        <f t="shared" si="13"/>
        <v>0</v>
      </c>
      <c r="Q93" s="57"/>
      <c r="R93" s="54"/>
      <c r="S93" s="49"/>
      <c r="T93" s="15"/>
    </row>
    <row r="94" spans="1:20" ht="15.75">
      <c r="A94" s="64"/>
      <c r="B94" s="1">
        <v>90</v>
      </c>
      <c r="C94" s="12">
        <f t="shared" si="9"/>
        <v>58266.01104221031</v>
      </c>
      <c r="D94" s="12">
        <f t="shared" si="10"/>
        <v>59431.331263054519</v>
      </c>
      <c r="E94" s="13"/>
      <c r="F94" s="24">
        <f>D94/C4</f>
        <v>5.9431331263054519</v>
      </c>
      <c r="G94" s="60"/>
      <c r="H94" s="60"/>
      <c r="I94" s="14">
        <f t="shared" si="7"/>
        <v>1165.320220844209</v>
      </c>
      <c r="J94" s="57"/>
      <c r="K94" s="31"/>
      <c r="L94" s="12">
        <f t="shared" si="11"/>
        <v>0</v>
      </c>
      <c r="M94" s="12"/>
      <c r="N94" s="39"/>
      <c r="O94" s="36"/>
      <c r="P94" s="14">
        <f t="shared" si="13"/>
        <v>0</v>
      </c>
      <c r="Q94" s="57"/>
      <c r="R94" s="55"/>
      <c r="S94" s="50"/>
      <c r="T94" s="15"/>
    </row>
    <row r="95" spans="1:20">
      <c r="A95" s="64" t="s">
        <v>19</v>
      </c>
      <c r="B95" s="1">
        <v>91</v>
      </c>
      <c r="C95" s="12">
        <f t="shared" si="9"/>
        <v>59431.331263054519</v>
      </c>
      <c r="D95" s="12">
        <f t="shared" si="10"/>
        <v>60619.957888315614</v>
      </c>
      <c r="E95" s="13"/>
      <c r="F95" s="24">
        <f>D95/C4</f>
        <v>6.0619957888315614</v>
      </c>
      <c r="G95" s="58">
        <f>F99-F94</f>
        <v>0.61856606931039959</v>
      </c>
      <c r="H95" s="58">
        <f t="shared" ref="H95" si="17">G95/5</f>
        <v>0.12371321386207992</v>
      </c>
      <c r="I95" s="14">
        <f t="shared" si="7"/>
        <v>1188.6266252610949</v>
      </c>
      <c r="J95" s="56">
        <f>I95+I96+I97+I98+I99</f>
        <v>6185.6606931039933</v>
      </c>
      <c r="K95" s="31"/>
      <c r="L95" s="12">
        <f t="shared" si="11"/>
        <v>0</v>
      </c>
      <c r="M95" s="12"/>
      <c r="N95" s="39"/>
      <c r="O95" s="36"/>
      <c r="P95" s="14">
        <f t="shared" si="13"/>
        <v>0</v>
      </c>
      <c r="Q95" s="56">
        <f>P95+P96+P97+P98+P99</f>
        <v>0</v>
      </c>
      <c r="R95" s="53"/>
      <c r="S95" s="42"/>
      <c r="T95" s="15"/>
    </row>
    <row r="96" spans="1:20" ht="15.75">
      <c r="A96" s="64"/>
      <c r="B96" s="1">
        <v>92</v>
      </c>
      <c r="C96" s="12">
        <f t="shared" si="9"/>
        <v>60619.957888315614</v>
      </c>
      <c r="D96" s="12">
        <f t="shared" si="10"/>
        <v>61832.357046081925</v>
      </c>
      <c r="E96" s="13"/>
      <c r="F96" s="24">
        <f>D96/C4</f>
        <v>6.1832357046081921</v>
      </c>
      <c r="G96" s="59"/>
      <c r="H96" s="59"/>
      <c r="I96" s="14">
        <f t="shared" si="7"/>
        <v>1212.399157766311</v>
      </c>
      <c r="J96" s="57"/>
      <c r="K96" s="31"/>
      <c r="L96" s="12">
        <f t="shared" si="11"/>
        <v>0</v>
      </c>
      <c r="M96" s="12"/>
      <c r="N96" s="39"/>
      <c r="O96" s="36"/>
      <c r="P96" s="14">
        <f t="shared" si="13"/>
        <v>0</v>
      </c>
      <c r="Q96" s="57"/>
      <c r="R96" s="54"/>
      <c r="S96" s="49"/>
      <c r="T96" s="15"/>
    </row>
    <row r="97" spans="1:20" ht="15.75">
      <c r="A97" s="64"/>
      <c r="B97" s="1">
        <v>93</v>
      </c>
      <c r="C97" s="12">
        <f t="shared" si="9"/>
        <v>61832.357046081925</v>
      </c>
      <c r="D97" s="12">
        <f t="shared" si="10"/>
        <v>63069.004187003564</v>
      </c>
      <c r="E97" s="13"/>
      <c r="F97" s="24">
        <f>D97/C4</f>
        <v>6.3069004187003568</v>
      </c>
      <c r="G97" s="59"/>
      <c r="H97" s="59"/>
      <c r="I97" s="14">
        <f t="shared" si="7"/>
        <v>1236.6471409216392</v>
      </c>
      <c r="J97" s="57"/>
      <c r="K97" s="31"/>
      <c r="L97" s="12">
        <f t="shared" si="11"/>
        <v>0</v>
      </c>
      <c r="M97" s="12"/>
      <c r="N97" s="39"/>
      <c r="O97" s="36"/>
      <c r="P97" s="14">
        <f t="shared" si="13"/>
        <v>0</v>
      </c>
      <c r="Q97" s="57"/>
      <c r="R97" s="54"/>
      <c r="S97" s="49"/>
      <c r="T97" s="15"/>
    </row>
    <row r="98" spans="1:20" ht="15.75">
      <c r="A98" s="64"/>
      <c r="B98" s="1">
        <v>94</v>
      </c>
      <c r="C98" s="12">
        <f t="shared" si="9"/>
        <v>63069.004187003564</v>
      </c>
      <c r="D98" s="12">
        <f t="shared" si="10"/>
        <v>64330.384270743634</v>
      </c>
      <c r="E98" s="13"/>
      <c r="F98" s="24">
        <f>D98/C4</f>
        <v>6.4330384270743632</v>
      </c>
      <c r="G98" s="59"/>
      <c r="H98" s="59"/>
      <c r="I98" s="14">
        <f t="shared" si="7"/>
        <v>1261.3800837400704</v>
      </c>
      <c r="J98" s="57"/>
      <c r="K98" s="31"/>
      <c r="L98" s="12">
        <f t="shared" si="11"/>
        <v>0</v>
      </c>
      <c r="M98" s="12"/>
      <c r="N98" s="39"/>
      <c r="O98" s="36"/>
      <c r="P98" s="14">
        <f t="shared" si="13"/>
        <v>0</v>
      </c>
      <c r="Q98" s="57"/>
      <c r="R98" s="54"/>
      <c r="S98" s="49"/>
      <c r="T98" s="15"/>
    </row>
    <row r="99" spans="1:20" ht="15.75">
      <c r="A99" s="64"/>
      <c r="B99" s="1">
        <v>95</v>
      </c>
      <c r="C99" s="12">
        <f>D98</f>
        <v>64330.384270743634</v>
      </c>
      <c r="D99" s="12">
        <f t="shared" si="10"/>
        <v>65616.991956158512</v>
      </c>
      <c r="E99" s="13"/>
      <c r="F99" s="24">
        <f>D99/C4</f>
        <v>6.5616991956158515</v>
      </c>
      <c r="G99" s="60"/>
      <c r="H99" s="60"/>
      <c r="I99" s="14">
        <f t="shared" si="7"/>
        <v>1286.6076854148778</v>
      </c>
      <c r="J99" s="57"/>
      <c r="K99" s="31"/>
      <c r="L99" s="12">
        <f>M98</f>
        <v>0</v>
      </c>
      <c r="M99" s="12"/>
      <c r="N99" s="39"/>
      <c r="O99" s="36"/>
      <c r="P99" s="14">
        <f t="shared" si="13"/>
        <v>0</v>
      </c>
      <c r="Q99" s="57"/>
      <c r="R99" s="55"/>
      <c r="S99" s="50"/>
      <c r="T99" s="15"/>
    </row>
    <row r="100" spans="1:20">
      <c r="A100" s="64" t="s">
        <v>20</v>
      </c>
      <c r="B100" s="1">
        <v>96</v>
      </c>
      <c r="C100" s="12">
        <f t="shared" si="9"/>
        <v>65616.991956158512</v>
      </c>
      <c r="D100" s="12">
        <f t="shared" si="10"/>
        <v>66929.331795281687</v>
      </c>
      <c r="E100" s="13"/>
      <c r="F100" s="24">
        <f>D100/C4</f>
        <v>6.6929331795281684</v>
      </c>
      <c r="G100" s="58">
        <f>F104-F99</f>
        <v>0.68294692263649281</v>
      </c>
      <c r="H100" s="58">
        <f t="shared" ref="H100" si="18">G100/5</f>
        <v>0.13658938452729857</v>
      </c>
      <c r="I100" s="14">
        <f t="shared" si="7"/>
        <v>1312.3398391231749</v>
      </c>
      <c r="J100" s="56">
        <f>I100+I101+I102+I103+I104</f>
        <v>6829.469226364934</v>
      </c>
      <c r="K100" s="31"/>
      <c r="L100" s="12">
        <f t="shared" ref="L100:L117" si="19">M99</f>
        <v>0</v>
      </c>
      <c r="M100" s="12"/>
      <c r="N100" s="39"/>
      <c r="O100" s="36"/>
      <c r="P100" s="14">
        <f t="shared" si="13"/>
        <v>0</v>
      </c>
      <c r="Q100" s="56">
        <f>P100+P101+P102+P103+P104</f>
        <v>0</v>
      </c>
      <c r="R100" s="53"/>
      <c r="S100" s="42"/>
      <c r="T100" s="15"/>
    </row>
    <row r="101" spans="1:20" ht="15.75">
      <c r="A101" s="64"/>
      <c r="B101" s="1">
        <v>97</v>
      </c>
      <c r="C101" s="12">
        <f t="shared" si="9"/>
        <v>66929.331795281687</v>
      </c>
      <c r="D101" s="12">
        <f t="shared" si="10"/>
        <v>68267.918431187325</v>
      </c>
      <c r="E101" s="13"/>
      <c r="F101" s="24">
        <f>D101/C4</f>
        <v>6.8267918431187322</v>
      </c>
      <c r="G101" s="59"/>
      <c r="H101" s="59"/>
      <c r="I101" s="14">
        <f t="shared" si="7"/>
        <v>1338.5866359056381</v>
      </c>
      <c r="J101" s="57"/>
      <c r="K101" s="31"/>
      <c r="L101" s="12">
        <f t="shared" si="19"/>
        <v>0</v>
      </c>
      <c r="M101" s="12"/>
      <c r="N101" s="39"/>
      <c r="O101" s="36"/>
      <c r="P101" s="14">
        <f t="shared" si="13"/>
        <v>0</v>
      </c>
      <c r="Q101" s="57"/>
      <c r="R101" s="54"/>
      <c r="S101" s="49"/>
      <c r="T101" s="15"/>
    </row>
    <row r="102" spans="1:20" ht="15.75">
      <c r="A102" s="64"/>
      <c r="B102" s="1">
        <v>98</v>
      </c>
      <c r="C102" s="12">
        <f t="shared" si="9"/>
        <v>68267.918431187325</v>
      </c>
      <c r="D102" s="12">
        <f t="shared" si="10"/>
        <v>69633.276799811079</v>
      </c>
      <c r="E102" s="13"/>
      <c r="F102" s="24">
        <f>D102/C4</f>
        <v>6.9633276799811084</v>
      </c>
      <c r="G102" s="59"/>
      <c r="H102" s="59"/>
      <c r="I102" s="14">
        <f t="shared" si="7"/>
        <v>1365.3583686237544</v>
      </c>
      <c r="J102" s="57"/>
      <c r="K102" s="31"/>
      <c r="L102" s="12">
        <f t="shared" si="19"/>
        <v>0</v>
      </c>
      <c r="M102" s="12"/>
      <c r="N102" s="39"/>
      <c r="O102" s="36"/>
      <c r="P102" s="14">
        <f t="shared" si="13"/>
        <v>0</v>
      </c>
      <c r="Q102" s="57"/>
      <c r="R102" s="54"/>
      <c r="S102" s="49"/>
      <c r="T102" s="15"/>
    </row>
    <row r="103" spans="1:20" ht="15.75">
      <c r="A103" s="64"/>
      <c r="B103" s="1">
        <v>99</v>
      </c>
      <c r="C103" s="12">
        <f t="shared" si="9"/>
        <v>69633.276799811079</v>
      </c>
      <c r="D103" s="12">
        <f t="shared" si="10"/>
        <v>71025.942335807296</v>
      </c>
      <c r="E103" s="13"/>
      <c r="F103" s="24">
        <f>D103/C4</f>
        <v>7.1025942335807297</v>
      </c>
      <c r="G103" s="59"/>
      <c r="H103" s="59"/>
      <c r="I103" s="14">
        <f t="shared" si="7"/>
        <v>1392.6655359962169</v>
      </c>
      <c r="J103" s="57"/>
      <c r="K103" s="31"/>
      <c r="L103" s="12">
        <f t="shared" si="19"/>
        <v>0</v>
      </c>
      <c r="M103" s="12"/>
      <c r="N103" s="39"/>
      <c r="O103" s="36"/>
      <c r="P103" s="14">
        <f t="shared" si="13"/>
        <v>0</v>
      </c>
      <c r="Q103" s="57"/>
      <c r="R103" s="54"/>
      <c r="S103" s="49"/>
      <c r="T103" s="15"/>
    </row>
    <row r="104" spans="1:20" ht="15.75">
      <c r="A104" s="64"/>
      <c r="B104" s="1">
        <v>100</v>
      </c>
      <c r="C104" s="12">
        <f t="shared" si="9"/>
        <v>71025.942335807296</v>
      </c>
      <c r="D104" s="12">
        <f t="shared" si="10"/>
        <v>72446.461182523446</v>
      </c>
      <c r="E104" s="13"/>
      <c r="F104" s="24">
        <f>D104/C4</f>
        <v>7.2446461182523443</v>
      </c>
      <c r="G104" s="60"/>
      <c r="H104" s="60"/>
      <c r="I104" s="14">
        <f t="shared" si="7"/>
        <v>1420.5188467161497</v>
      </c>
      <c r="J104" s="57"/>
      <c r="K104" s="31"/>
      <c r="L104" s="12">
        <f t="shared" si="19"/>
        <v>0</v>
      </c>
      <c r="M104" s="12"/>
      <c r="N104" s="39"/>
      <c r="O104" s="36"/>
      <c r="P104" s="14">
        <f t="shared" si="13"/>
        <v>0</v>
      </c>
      <c r="Q104" s="57"/>
      <c r="R104" s="55"/>
      <c r="S104" s="50"/>
      <c r="T104" s="15"/>
    </row>
    <row r="105" spans="1:20">
      <c r="A105" s="64" t="s">
        <v>21</v>
      </c>
      <c r="B105" s="1">
        <v>101</v>
      </c>
      <c r="C105" s="12">
        <f t="shared" si="9"/>
        <v>72446.461182523446</v>
      </c>
      <c r="D105" s="12">
        <f t="shared" si="10"/>
        <v>73895.390406173916</v>
      </c>
      <c r="E105" s="13"/>
      <c r="F105" s="24">
        <f>D105/C4</f>
        <v>7.3895390406173913</v>
      </c>
      <c r="G105" s="58">
        <f>F109-F104</f>
        <v>0.75402858688746655</v>
      </c>
      <c r="H105" s="58">
        <f t="shared" ref="H105" si="20">G105/5</f>
        <v>0.15080571737749332</v>
      </c>
      <c r="I105" s="14">
        <f t="shared" si="7"/>
        <v>1448.9292236504698</v>
      </c>
      <c r="J105" s="56">
        <f t="shared" ref="J105" si="21">I105+I106+I107+I108+I109</f>
        <v>7540.2858688746637</v>
      </c>
      <c r="K105" s="31"/>
      <c r="L105" s="12">
        <f t="shared" si="19"/>
        <v>0</v>
      </c>
      <c r="M105" s="12"/>
      <c r="N105" s="39"/>
      <c r="O105" s="36"/>
      <c r="P105" s="14">
        <f t="shared" si="13"/>
        <v>0</v>
      </c>
      <c r="Q105" s="56">
        <f t="shared" ref="Q105" si="22">P105+P106+P107+P108+P109</f>
        <v>0</v>
      </c>
      <c r="R105" s="53"/>
      <c r="S105" s="42"/>
      <c r="T105" s="15"/>
    </row>
    <row r="106" spans="1:20" ht="15.75">
      <c r="A106" s="64"/>
      <c r="B106" s="1">
        <v>102</v>
      </c>
      <c r="C106" s="12">
        <f t="shared" si="9"/>
        <v>73895.390406173916</v>
      </c>
      <c r="D106" s="12">
        <f t="shared" si="10"/>
        <v>75373.298214297392</v>
      </c>
      <c r="E106" s="13"/>
      <c r="F106" s="24">
        <f>D106/C4</f>
        <v>7.5373298214297391</v>
      </c>
      <c r="G106" s="59"/>
      <c r="H106" s="59"/>
      <c r="I106" s="14">
        <f t="shared" si="7"/>
        <v>1477.9078081234766</v>
      </c>
      <c r="J106" s="57"/>
      <c r="K106" s="31"/>
      <c r="L106" s="12">
        <f t="shared" si="19"/>
        <v>0</v>
      </c>
      <c r="M106" s="12"/>
      <c r="N106" s="39"/>
      <c r="O106" s="36"/>
      <c r="P106" s="14">
        <f t="shared" si="13"/>
        <v>0</v>
      </c>
      <c r="Q106" s="57"/>
      <c r="R106" s="54"/>
      <c r="S106" s="49"/>
      <c r="T106" s="15"/>
    </row>
    <row r="107" spans="1:20" ht="15.75">
      <c r="A107" s="64"/>
      <c r="B107" s="1">
        <v>103</v>
      </c>
      <c r="C107" s="12">
        <f t="shared" si="9"/>
        <v>75373.298214297392</v>
      </c>
      <c r="D107" s="12">
        <f t="shared" si="10"/>
        <v>76880.76417858334</v>
      </c>
      <c r="E107" s="13"/>
      <c r="F107" s="24">
        <f>D107/C4</f>
        <v>7.6880764178583343</v>
      </c>
      <c r="G107" s="59"/>
      <c r="H107" s="59"/>
      <c r="I107" s="14">
        <f t="shared" si="7"/>
        <v>1507.4659642859478</v>
      </c>
      <c r="J107" s="57"/>
      <c r="K107" s="31"/>
      <c r="L107" s="12">
        <f t="shared" si="19"/>
        <v>0</v>
      </c>
      <c r="M107" s="12"/>
      <c r="N107" s="39"/>
      <c r="O107" s="36"/>
      <c r="P107" s="14">
        <f t="shared" si="13"/>
        <v>0</v>
      </c>
      <c r="Q107" s="57"/>
      <c r="R107" s="54"/>
      <c r="S107" s="49"/>
      <c r="T107" s="15"/>
    </row>
    <row r="108" spans="1:20" ht="15.75">
      <c r="A108" s="64"/>
      <c r="B108" s="1">
        <v>104</v>
      </c>
      <c r="C108" s="12">
        <f t="shared" si="9"/>
        <v>76880.76417858334</v>
      </c>
      <c r="D108" s="12">
        <f t="shared" si="10"/>
        <v>78418.379462155004</v>
      </c>
      <c r="E108" s="13"/>
      <c r="F108" s="24">
        <f>D108/C4</f>
        <v>7.8418379462155006</v>
      </c>
      <c r="G108" s="59"/>
      <c r="H108" s="59"/>
      <c r="I108" s="14">
        <f t="shared" si="7"/>
        <v>1537.6152835716639</v>
      </c>
      <c r="J108" s="57"/>
      <c r="K108" s="31"/>
      <c r="L108" s="12">
        <f t="shared" si="19"/>
        <v>0</v>
      </c>
      <c r="M108" s="12"/>
      <c r="N108" s="39"/>
      <c r="O108" s="36"/>
      <c r="P108" s="14">
        <f t="shared" si="13"/>
        <v>0</v>
      </c>
      <c r="Q108" s="57"/>
      <c r="R108" s="54"/>
      <c r="S108" s="49"/>
      <c r="T108" s="15"/>
    </row>
    <row r="109" spans="1:20" ht="15.75">
      <c r="A109" s="64"/>
      <c r="B109" s="1">
        <v>105</v>
      </c>
      <c r="C109" s="12">
        <f t="shared" si="9"/>
        <v>78418.379462155004</v>
      </c>
      <c r="D109" s="12">
        <f t="shared" si="10"/>
        <v>79986.74705139811</v>
      </c>
      <c r="E109" s="13"/>
      <c r="F109" s="24">
        <f>D109/C4</f>
        <v>7.9986747051398108</v>
      </c>
      <c r="G109" s="60"/>
      <c r="H109" s="60"/>
      <c r="I109" s="14">
        <f t="shared" si="7"/>
        <v>1568.3675892431056</v>
      </c>
      <c r="J109" s="57"/>
      <c r="K109" s="31"/>
      <c r="L109" s="12">
        <f t="shared" si="19"/>
        <v>0</v>
      </c>
      <c r="M109" s="12"/>
      <c r="N109" s="39"/>
      <c r="O109" s="36"/>
      <c r="P109" s="14">
        <f t="shared" si="13"/>
        <v>0</v>
      </c>
      <c r="Q109" s="57"/>
      <c r="R109" s="55"/>
      <c r="S109" s="50"/>
      <c r="T109" s="15"/>
    </row>
    <row r="110" spans="1:20">
      <c r="A110" s="64" t="s">
        <v>22</v>
      </c>
      <c r="B110" s="1">
        <v>106</v>
      </c>
      <c r="C110" s="12">
        <f t="shared" si="9"/>
        <v>79986.74705139811</v>
      </c>
      <c r="D110" s="12">
        <f t="shared" si="10"/>
        <v>81586.481992426066</v>
      </c>
      <c r="E110" s="13"/>
      <c r="F110" s="24">
        <f>D110/C4</f>
        <v>8.1586481992426059</v>
      </c>
      <c r="G110" s="58">
        <f>F114-F109</f>
        <v>0.83250848784647324</v>
      </c>
      <c r="H110" s="58">
        <f t="shared" ref="H110" si="23">G110/5</f>
        <v>0.16650169756929464</v>
      </c>
      <c r="I110" s="14">
        <f t="shared" si="7"/>
        <v>1599.7349410279567</v>
      </c>
      <c r="J110" s="56">
        <f t="shared" ref="J110" si="24">I110+I111+I112+I113+I114</f>
        <v>8325.0848784647387</v>
      </c>
      <c r="K110" s="31"/>
      <c r="L110" s="12">
        <f t="shared" si="19"/>
        <v>0</v>
      </c>
      <c r="M110" s="12"/>
      <c r="N110" s="39"/>
      <c r="O110" s="36"/>
      <c r="P110" s="14">
        <f t="shared" si="13"/>
        <v>0</v>
      </c>
      <c r="Q110" s="56">
        <f t="shared" ref="Q110" si="25">P110+P111+P112+P113+P114</f>
        <v>0</v>
      </c>
      <c r="R110" s="53"/>
      <c r="S110" s="42"/>
      <c r="T110" s="15"/>
    </row>
    <row r="111" spans="1:20" ht="15.75">
      <c r="A111" s="64"/>
      <c r="B111" s="1">
        <v>107</v>
      </c>
      <c r="C111" s="12">
        <f t="shared" si="9"/>
        <v>81586.481992426066</v>
      </c>
      <c r="D111" s="12">
        <f t="shared" si="10"/>
        <v>83218.211632274586</v>
      </c>
      <c r="E111" s="13"/>
      <c r="F111" s="24">
        <f>D111/C4</f>
        <v>8.3218211632274581</v>
      </c>
      <c r="G111" s="59"/>
      <c r="H111" s="59"/>
      <c r="I111" s="14">
        <f t="shared" si="7"/>
        <v>1631.7296398485196</v>
      </c>
      <c r="J111" s="57"/>
      <c r="K111" s="31"/>
      <c r="L111" s="12">
        <f t="shared" si="19"/>
        <v>0</v>
      </c>
      <c r="M111" s="12"/>
      <c r="N111" s="39"/>
      <c r="O111" s="36"/>
      <c r="P111" s="14">
        <f t="shared" si="13"/>
        <v>0</v>
      </c>
      <c r="Q111" s="57"/>
      <c r="R111" s="54"/>
      <c r="S111" s="49"/>
      <c r="T111" s="15"/>
    </row>
    <row r="112" spans="1:20" ht="15.75">
      <c r="A112" s="64"/>
      <c r="B112" s="1">
        <v>108</v>
      </c>
      <c r="C112" s="12">
        <f t="shared" si="9"/>
        <v>83218.211632274586</v>
      </c>
      <c r="D112" s="12">
        <f t="shared" si="10"/>
        <v>84882.575864920072</v>
      </c>
      <c r="E112" s="13"/>
      <c r="F112" s="24">
        <f>D112/C4</f>
        <v>8.4882575864920078</v>
      </c>
      <c r="G112" s="59"/>
      <c r="H112" s="59"/>
      <c r="I112" s="14">
        <f t="shared" si="7"/>
        <v>1664.3642326454865</v>
      </c>
      <c r="J112" s="57"/>
      <c r="K112" s="31"/>
      <c r="L112" s="12">
        <f t="shared" si="19"/>
        <v>0</v>
      </c>
      <c r="M112" s="12"/>
      <c r="N112" s="39"/>
      <c r="O112" s="36"/>
      <c r="P112" s="14">
        <f t="shared" si="13"/>
        <v>0</v>
      </c>
      <c r="Q112" s="57"/>
      <c r="R112" s="54"/>
      <c r="S112" s="49"/>
      <c r="T112" s="15"/>
    </row>
    <row r="113" spans="1:20" ht="15.75">
      <c r="A113" s="64"/>
      <c r="B113" s="1">
        <v>109</v>
      </c>
      <c r="C113" s="12">
        <f t="shared" si="9"/>
        <v>84882.575864920072</v>
      </c>
      <c r="D113" s="12">
        <f t="shared" si="10"/>
        <v>86580.22738221848</v>
      </c>
      <c r="E113" s="13"/>
      <c r="F113" s="24">
        <f>D113/C4</f>
        <v>8.6580227382218471</v>
      </c>
      <c r="G113" s="59"/>
      <c r="H113" s="59"/>
      <c r="I113" s="14">
        <f t="shared" si="7"/>
        <v>1697.6515172984073</v>
      </c>
      <c r="J113" s="57"/>
      <c r="K113" s="31"/>
      <c r="L113" s="12">
        <f t="shared" si="19"/>
        <v>0</v>
      </c>
      <c r="M113" s="12"/>
      <c r="N113" s="39"/>
      <c r="O113" s="36"/>
      <c r="P113" s="14">
        <f t="shared" si="13"/>
        <v>0</v>
      </c>
      <c r="Q113" s="57"/>
      <c r="R113" s="54"/>
      <c r="S113" s="49"/>
      <c r="T113" s="15"/>
    </row>
    <row r="114" spans="1:20" ht="15.75">
      <c r="A114" s="64"/>
      <c r="B114" s="1">
        <v>110</v>
      </c>
      <c r="C114" s="12">
        <f t="shared" si="9"/>
        <v>86580.22738221848</v>
      </c>
      <c r="D114" s="12">
        <f t="shared" si="10"/>
        <v>88311.831929862848</v>
      </c>
      <c r="E114" s="13"/>
      <c r="F114" s="24">
        <f>D114/C4</f>
        <v>8.8311831929862841</v>
      </c>
      <c r="G114" s="60"/>
      <c r="H114" s="60"/>
      <c r="I114" s="14">
        <f t="shared" si="7"/>
        <v>1731.6045476443687</v>
      </c>
      <c r="J114" s="57"/>
      <c r="K114" s="31"/>
      <c r="L114" s="12">
        <f t="shared" si="19"/>
        <v>0</v>
      </c>
      <c r="M114" s="12"/>
      <c r="N114" s="39"/>
      <c r="O114" s="36"/>
      <c r="P114" s="14">
        <f t="shared" si="13"/>
        <v>0</v>
      </c>
      <c r="Q114" s="57"/>
      <c r="R114" s="55"/>
      <c r="S114" s="50"/>
      <c r="T114" s="15"/>
    </row>
    <row r="115" spans="1:20">
      <c r="A115" s="64" t="s">
        <v>23</v>
      </c>
      <c r="B115" s="1">
        <v>111</v>
      </c>
      <c r="C115" s="12">
        <f t="shared" si="9"/>
        <v>88311.831929862848</v>
      </c>
      <c r="D115" s="12">
        <f t="shared" si="10"/>
        <v>90078.068568460105</v>
      </c>
      <c r="E115" s="13"/>
      <c r="F115" s="24">
        <f>D115/C4</f>
        <v>9.0078068568460097</v>
      </c>
      <c r="G115" s="58">
        <f>F117-F115</f>
        <v>0.36391539701658004</v>
      </c>
      <c r="H115" s="58">
        <f t="shared" ref="H115" si="26">G115/5</f>
        <v>7.2783079403316006E-2</v>
      </c>
      <c r="I115" s="14">
        <f t="shared" si="7"/>
        <v>1766.2366385972564</v>
      </c>
      <c r="J115" s="56">
        <f t="shared" ref="J115" si="27">I115+I116+I117+I118+I119</f>
        <v>5405.3906087630457</v>
      </c>
      <c r="K115" s="31"/>
      <c r="L115" s="12">
        <f t="shared" si="19"/>
        <v>0</v>
      </c>
      <c r="M115" s="12"/>
      <c r="N115" s="39"/>
      <c r="O115" s="36"/>
      <c r="P115" s="14">
        <f t="shared" si="13"/>
        <v>0</v>
      </c>
      <c r="Q115" s="56">
        <f t="shared" ref="Q115" si="28">P115+P116+P117+P118+P119</f>
        <v>0</v>
      </c>
      <c r="R115" s="53"/>
      <c r="S115" s="42"/>
      <c r="T115" s="15"/>
    </row>
    <row r="116" spans="1:20" ht="15.75">
      <c r="A116" s="64"/>
      <c r="B116" s="1">
        <v>112</v>
      </c>
      <c r="C116" s="12">
        <f t="shared" si="9"/>
        <v>90078.068568460105</v>
      </c>
      <c r="D116" s="12">
        <f t="shared" si="10"/>
        <v>91879.629939829305</v>
      </c>
      <c r="E116" s="13"/>
      <c r="F116" s="24">
        <f>D116/C4</f>
        <v>9.1879629939829304</v>
      </c>
      <c r="G116" s="59"/>
      <c r="H116" s="59"/>
      <c r="I116" s="14">
        <f t="shared" si="7"/>
        <v>1801.5613713692001</v>
      </c>
      <c r="J116" s="57"/>
      <c r="K116" s="31"/>
      <c r="L116" s="12">
        <f t="shared" si="19"/>
        <v>0</v>
      </c>
      <c r="M116" s="12"/>
      <c r="N116" s="39"/>
      <c r="O116" s="36"/>
      <c r="P116" s="14">
        <f t="shared" si="13"/>
        <v>0</v>
      </c>
      <c r="Q116" s="57"/>
      <c r="R116" s="54"/>
      <c r="S116" s="49"/>
      <c r="T116" s="15"/>
    </row>
    <row r="117" spans="1:20" ht="15.75">
      <c r="A117" s="64"/>
      <c r="B117" s="1">
        <v>113</v>
      </c>
      <c r="C117" s="12">
        <f t="shared" si="9"/>
        <v>91879.629939829305</v>
      </c>
      <c r="D117" s="12">
        <f t="shared" si="10"/>
        <v>93717.222538625894</v>
      </c>
      <c r="E117" s="13"/>
      <c r="F117" s="24">
        <f>D117/C4</f>
        <v>9.3717222538625897</v>
      </c>
      <c r="G117" s="59"/>
      <c r="H117" s="59"/>
      <c r="I117" s="14">
        <f t="shared" si="7"/>
        <v>1837.5925987965893</v>
      </c>
      <c r="J117" s="57"/>
      <c r="K117" s="31"/>
      <c r="L117" s="12">
        <f t="shared" si="19"/>
        <v>0</v>
      </c>
      <c r="M117" s="12"/>
      <c r="N117" s="39"/>
      <c r="O117" s="36"/>
      <c r="P117" s="14">
        <f t="shared" si="13"/>
        <v>0</v>
      </c>
      <c r="Q117" s="57"/>
      <c r="R117" s="54"/>
      <c r="S117" s="49"/>
      <c r="T117" s="15"/>
    </row>
    <row r="118" spans="1:20" ht="15.75">
      <c r="A118" s="64"/>
      <c r="B118" s="1">
        <v>114</v>
      </c>
      <c r="C118" s="12" t="s">
        <v>59</v>
      </c>
      <c r="D118" s="12" t="s">
        <v>59</v>
      </c>
      <c r="E118" s="13"/>
      <c r="F118" s="24" t="s">
        <v>59</v>
      </c>
      <c r="G118" s="59"/>
      <c r="H118" s="59"/>
      <c r="I118" s="14">
        <v>0</v>
      </c>
      <c r="J118" s="57"/>
      <c r="K118" s="31"/>
      <c r="L118" s="12" t="s">
        <v>59</v>
      </c>
      <c r="M118" s="12"/>
      <c r="N118" s="39"/>
      <c r="O118" s="36"/>
      <c r="P118" s="14">
        <f t="shared" si="13"/>
        <v>0</v>
      </c>
      <c r="Q118" s="57"/>
      <c r="R118" s="54"/>
      <c r="S118" s="49"/>
      <c r="T118" s="15"/>
    </row>
    <row r="119" spans="1:20" ht="15.75">
      <c r="A119" s="64"/>
      <c r="B119" s="1">
        <v>115</v>
      </c>
      <c r="C119" s="12" t="s">
        <v>59</v>
      </c>
      <c r="D119" s="12" t="s">
        <v>59</v>
      </c>
      <c r="E119" s="13"/>
      <c r="F119" s="24" t="s">
        <v>59</v>
      </c>
      <c r="G119" s="60"/>
      <c r="H119" s="60"/>
      <c r="I119" s="14">
        <v>0</v>
      </c>
      <c r="J119" s="57"/>
      <c r="K119" s="31"/>
      <c r="L119" s="12" t="s">
        <v>59</v>
      </c>
      <c r="M119" s="12"/>
      <c r="N119" s="39"/>
      <c r="O119" s="36"/>
      <c r="P119" s="14">
        <f t="shared" si="13"/>
        <v>0</v>
      </c>
      <c r="Q119" s="57"/>
      <c r="R119" s="55"/>
      <c r="S119" s="50"/>
      <c r="T119" s="15"/>
    </row>
    <row r="120" spans="1:20">
      <c r="A120" s="64" t="s">
        <v>24</v>
      </c>
      <c r="B120" s="1">
        <v>116</v>
      </c>
      <c r="C120" s="12">
        <f>D117</f>
        <v>93717.222538625894</v>
      </c>
      <c r="D120" s="12">
        <f t="shared" si="10"/>
        <v>95591.566989398416</v>
      </c>
      <c r="E120" s="13"/>
      <c r="F120" s="24">
        <f>D120/C4</f>
        <v>9.5591566989398409</v>
      </c>
      <c r="G120" s="58">
        <f>F121-F120</f>
        <v>0.19118313397879838</v>
      </c>
      <c r="H120" s="58">
        <f t="shared" ref="H120" si="29">G120/5</f>
        <v>3.8236626795759676E-2</v>
      </c>
      <c r="I120" s="14">
        <f t="shared" si="7"/>
        <v>1874.3444507725217</v>
      </c>
      <c r="J120" s="56">
        <f t="shared" ref="J120" si="30">I120+I121+I122+I123+I124</f>
        <v>3786.17579056049</v>
      </c>
      <c r="K120" s="31"/>
      <c r="L120" s="12">
        <f>M117</f>
        <v>0</v>
      </c>
      <c r="M120" s="12"/>
      <c r="N120" s="39"/>
      <c r="O120" s="36"/>
      <c r="P120" s="14">
        <f t="shared" si="13"/>
        <v>0</v>
      </c>
      <c r="Q120" s="56">
        <f t="shared" ref="Q120" si="31">P120+P121+P122+P123+P124</f>
        <v>0</v>
      </c>
      <c r="R120" s="53"/>
      <c r="S120" s="42"/>
      <c r="T120" s="15"/>
    </row>
    <row r="121" spans="1:20" ht="15.75">
      <c r="A121" s="64"/>
      <c r="B121" s="1">
        <v>117</v>
      </c>
      <c r="C121" s="12">
        <f t="shared" si="9"/>
        <v>95591.566989398416</v>
      </c>
      <c r="D121" s="12">
        <f t="shared" si="10"/>
        <v>97503.398329186384</v>
      </c>
      <c r="E121" s="13"/>
      <c r="F121" s="24">
        <f>D121/C4</f>
        <v>9.7503398329186393</v>
      </c>
      <c r="G121" s="59"/>
      <c r="H121" s="59"/>
      <c r="I121" s="14">
        <f t="shared" si="7"/>
        <v>1911.8313397879683</v>
      </c>
      <c r="J121" s="57"/>
      <c r="K121" s="31"/>
      <c r="L121" s="12">
        <f t="shared" ref="L121" si="32">M120</f>
        <v>0</v>
      </c>
      <c r="M121" s="12"/>
      <c r="N121" s="39"/>
      <c r="O121" s="36"/>
      <c r="P121" s="14">
        <f t="shared" si="13"/>
        <v>0</v>
      </c>
      <c r="Q121" s="57"/>
      <c r="R121" s="54"/>
      <c r="S121" s="49"/>
      <c r="T121" s="15"/>
    </row>
    <row r="122" spans="1:20" ht="15.75">
      <c r="A122" s="64"/>
      <c r="B122" s="1">
        <v>118</v>
      </c>
      <c r="C122" s="12" t="s">
        <v>59</v>
      </c>
      <c r="D122" s="12" t="s">
        <v>59</v>
      </c>
      <c r="E122" s="13"/>
      <c r="F122" s="24" t="s">
        <v>59</v>
      </c>
      <c r="G122" s="59"/>
      <c r="H122" s="59"/>
      <c r="I122" s="14">
        <v>0</v>
      </c>
      <c r="J122" s="57"/>
      <c r="K122" s="31"/>
      <c r="L122" s="12" t="s">
        <v>59</v>
      </c>
      <c r="M122" s="12"/>
      <c r="N122" s="39"/>
      <c r="O122" s="36"/>
      <c r="P122" s="14">
        <f t="shared" si="13"/>
        <v>0</v>
      </c>
      <c r="Q122" s="57"/>
      <c r="R122" s="54"/>
      <c r="S122" s="49"/>
      <c r="T122" s="15"/>
    </row>
    <row r="123" spans="1:20" ht="15.75">
      <c r="A123" s="64"/>
      <c r="B123" s="1">
        <v>119</v>
      </c>
      <c r="C123" s="12" t="s">
        <v>59</v>
      </c>
      <c r="D123" s="12" t="s">
        <v>59</v>
      </c>
      <c r="E123" s="13"/>
      <c r="F123" s="24" t="s">
        <v>59</v>
      </c>
      <c r="G123" s="59"/>
      <c r="H123" s="59"/>
      <c r="I123" s="14">
        <v>0</v>
      </c>
      <c r="J123" s="57"/>
      <c r="K123" s="31"/>
      <c r="L123" s="12" t="s">
        <v>59</v>
      </c>
      <c r="M123" s="12"/>
      <c r="N123" s="39"/>
      <c r="O123" s="36"/>
      <c r="P123" s="14">
        <f t="shared" si="13"/>
        <v>0</v>
      </c>
      <c r="Q123" s="57"/>
      <c r="R123" s="54"/>
      <c r="S123" s="49"/>
      <c r="T123" s="15"/>
    </row>
    <row r="124" spans="1:20" ht="15.75">
      <c r="A124" s="64"/>
      <c r="B124" s="1">
        <v>120</v>
      </c>
      <c r="C124" s="12" t="s">
        <v>59</v>
      </c>
      <c r="D124" s="12" t="s">
        <v>59</v>
      </c>
      <c r="E124" s="13"/>
      <c r="F124" s="24" t="s">
        <v>59</v>
      </c>
      <c r="G124" s="60"/>
      <c r="H124" s="60"/>
      <c r="I124" s="14">
        <v>0</v>
      </c>
      <c r="J124" s="57"/>
      <c r="K124" s="31"/>
      <c r="L124" s="12" t="s">
        <v>59</v>
      </c>
      <c r="M124" s="12"/>
      <c r="N124" s="39"/>
      <c r="O124" s="36"/>
      <c r="P124" s="14">
        <f t="shared" si="13"/>
        <v>0</v>
      </c>
      <c r="Q124" s="57"/>
      <c r="R124" s="55"/>
      <c r="S124" s="50"/>
      <c r="T124" s="15"/>
    </row>
    <row r="125" spans="1:20">
      <c r="A125" s="64" t="s">
        <v>25</v>
      </c>
      <c r="B125" s="1">
        <v>121</v>
      </c>
      <c r="C125" s="12">
        <f>D121</f>
        <v>97503.398329186384</v>
      </c>
      <c r="D125" s="12">
        <f t="shared" si="10"/>
        <v>99453.466295770108</v>
      </c>
      <c r="E125" s="13"/>
      <c r="F125" s="24">
        <f>D125/C4</f>
        <v>9.9453466295770099</v>
      </c>
      <c r="G125" s="58">
        <f>F129-F125</f>
        <v>0.81981640462475625</v>
      </c>
      <c r="H125" s="58">
        <f t="shared" ref="H125" si="33">G125/5</f>
        <v>0.16396328092495124</v>
      </c>
      <c r="I125" s="14">
        <f t="shared" si="7"/>
        <v>1950.0679665837233</v>
      </c>
      <c r="J125" s="56">
        <f t="shared" ref="J125" si="34">I125+I126+I127+I128+I129</f>
        <v>10148.232012831271</v>
      </c>
      <c r="K125" s="31"/>
      <c r="L125" s="12">
        <f>M121</f>
        <v>0</v>
      </c>
      <c r="M125" s="12"/>
      <c r="N125" s="39"/>
      <c r="O125" s="36"/>
      <c r="P125" s="14">
        <f t="shared" si="13"/>
        <v>0</v>
      </c>
      <c r="Q125" s="56">
        <f t="shared" ref="Q125" si="35">P125+P126+P127+P128+P129</f>
        <v>0</v>
      </c>
      <c r="R125" s="53"/>
      <c r="S125" s="42"/>
      <c r="T125" s="1"/>
    </row>
    <row r="126" spans="1:20" ht="15.75">
      <c r="A126" s="64"/>
      <c r="B126" s="1">
        <v>122</v>
      </c>
      <c r="C126" s="12">
        <f t="shared" si="9"/>
        <v>99453.466295770108</v>
      </c>
      <c r="D126" s="12">
        <f t="shared" si="10"/>
        <v>101442.53562168551</v>
      </c>
      <c r="E126" s="13"/>
      <c r="F126" s="24">
        <f>D126/C4</f>
        <v>10.144253562168551</v>
      </c>
      <c r="G126" s="59"/>
      <c r="H126" s="59"/>
      <c r="I126" s="14">
        <f t="shared" si="7"/>
        <v>1989.0693259154068</v>
      </c>
      <c r="J126" s="57"/>
      <c r="K126" s="31"/>
      <c r="L126" s="12">
        <f t="shared" ref="L126:L189" si="36">M125</f>
        <v>0</v>
      </c>
      <c r="M126" s="12"/>
      <c r="N126" s="39"/>
      <c r="O126" s="36"/>
      <c r="P126" s="14">
        <f t="shared" si="13"/>
        <v>0</v>
      </c>
      <c r="Q126" s="57"/>
      <c r="R126" s="54"/>
      <c r="S126" s="49"/>
      <c r="T126" s="1"/>
    </row>
    <row r="127" spans="1:20" ht="15.75">
      <c r="A127" s="64"/>
      <c r="B127" s="1">
        <v>123</v>
      </c>
      <c r="C127" s="12">
        <f t="shared" si="9"/>
        <v>101442.53562168551</v>
      </c>
      <c r="D127" s="12">
        <f t="shared" si="10"/>
        <v>103471.38633411923</v>
      </c>
      <c r="E127" s="13"/>
      <c r="F127" s="24">
        <f>D127/C4</f>
        <v>10.347138633411923</v>
      </c>
      <c r="G127" s="59"/>
      <c r="H127" s="59"/>
      <c r="I127" s="14">
        <f t="shared" si="7"/>
        <v>2028.8507124337193</v>
      </c>
      <c r="J127" s="57"/>
      <c r="K127" s="31"/>
      <c r="L127" s="12">
        <f t="shared" si="36"/>
        <v>0</v>
      </c>
      <c r="M127" s="12"/>
      <c r="N127" s="39"/>
      <c r="O127" s="36"/>
      <c r="P127" s="14">
        <f t="shared" si="13"/>
        <v>0</v>
      </c>
      <c r="Q127" s="57"/>
      <c r="R127" s="54"/>
      <c r="S127" s="49"/>
      <c r="T127" s="1"/>
    </row>
    <row r="128" spans="1:20" ht="15.75">
      <c r="A128" s="64"/>
      <c r="B128" s="1">
        <v>124</v>
      </c>
      <c r="C128" s="12">
        <f t="shared" si="9"/>
        <v>103471.38633411923</v>
      </c>
      <c r="D128" s="12">
        <f t="shared" si="10"/>
        <v>105540.81406080163</v>
      </c>
      <c r="E128" s="13"/>
      <c r="F128" s="24">
        <f>D128/C4</f>
        <v>10.554081406080163</v>
      </c>
      <c r="G128" s="59"/>
      <c r="H128" s="59"/>
      <c r="I128" s="14">
        <f t="shared" si="7"/>
        <v>2069.4277266823919</v>
      </c>
      <c r="J128" s="57"/>
      <c r="K128" s="31"/>
      <c r="L128" s="12">
        <f t="shared" si="36"/>
        <v>0</v>
      </c>
      <c r="M128" s="12"/>
      <c r="N128" s="39"/>
      <c r="O128" s="36"/>
      <c r="P128" s="14">
        <f t="shared" si="13"/>
        <v>0</v>
      </c>
      <c r="Q128" s="57"/>
      <c r="R128" s="54"/>
      <c r="S128" s="49"/>
      <c r="T128" s="1"/>
    </row>
    <row r="129" spans="1:20" ht="15.75">
      <c r="A129" s="64"/>
      <c r="B129" s="1">
        <v>125</v>
      </c>
      <c r="C129" s="12">
        <f t="shared" si="9"/>
        <v>105540.81406080163</v>
      </c>
      <c r="D129" s="12">
        <f t="shared" si="10"/>
        <v>107651.63034201766</v>
      </c>
      <c r="E129" s="13"/>
      <c r="F129" s="24">
        <f>D129/C4</f>
        <v>10.765163034201766</v>
      </c>
      <c r="G129" s="60"/>
      <c r="H129" s="60"/>
      <c r="I129" s="14">
        <f t="shared" si="7"/>
        <v>2110.8162812160299</v>
      </c>
      <c r="J129" s="57"/>
      <c r="K129" s="31"/>
      <c r="L129" s="12">
        <f t="shared" si="36"/>
        <v>0</v>
      </c>
      <c r="M129" s="12"/>
      <c r="N129" s="39"/>
      <c r="O129" s="36"/>
      <c r="P129" s="14">
        <f t="shared" si="13"/>
        <v>0</v>
      </c>
      <c r="Q129" s="57"/>
      <c r="R129" s="55"/>
      <c r="S129" s="50"/>
      <c r="T129" s="1"/>
    </row>
    <row r="130" spans="1:20">
      <c r="A130" s="64" t="s">
        <v>26</v>
      </c>
      <c r="B130" s="1">
        <v>126</v>
      </c>
      <c r="C130" s="12">
        <f t="shared" si="9"/>
        <v>107651.63034201766</v>
      </c>
      <c r="D130" s="12">
        <f t="shared" si="10"/>
        <v>109804.66294885801</v>
      </c>
      <c r="E130" s="13"/>
      <c r="F130" s="24">
        <f>D130/C4</f>
        <v>10.980466294885801</v>
      </c>
      <c r="G130" s="58">
        <f>F134-F129</f>
        <v>1.1204468151786688</v>
      </c>
      <c r="H130" s="58">
        <f t="shared" ref="H130" si="37">G130/5</f>
        <v>0.22408936303573376</v>
      </c>
      <c r="I130" s="14">
        <f t="shared" si="7"/>
        <v>2153.0326068403519</v>
      </c>
      <c r="J130" s="56">
        <f t="shared" ref="J130" si="38">I130+I131+I132+I133+I134</f>
        <v>11204.468151786699</v>
      </c>
      <c r="K130" s="31"/>
      <c r="L130" s="12">
        <f t="shared" si="36"/>
        <v>0</v>
      </c>
      <c r="M130" s="12"/>
      <c r="N130" s="39"/>
      <c r="O130" s="36"/>
      <c r="P130" s="14">
        <f t="shared" si="13"/>
        <v>0</v>
      </c>
      <c r="Q130" s="56">
        <f t="shared" ref="Q130" si="39">P130+P131+P132+P133+P134</f>
        <v>0</v>
      </c>
      <c r="R130" s="53"/>
      <c r="S130" s="42"/>
      <c r="T130" s="1"/>
    </row>
    <row r="131" spans="1:20" ht="15.75">
      <c r="A131" s="64"/>
      <c r="B131" s="1">
        <v>127</v>
      </c>
      <c r="C131" s="12">
        <f t="shared" si="9"/>
        <v>109804.66294885801</v>
      </c>
      <c r="D131" s="12">
        <f t="shared" si="10"/>
        <v>112000.75620783518</v>
      </c>
      <c r="E131" s="13"/>
      <c r="F131" s="24">
        <f>D131/C4</f>
        <v>11.200075620783517</v>
      </c>
      <c r="G131" s="59"/>
      <c r="H131" s="59"/>
      <c r="I131" s="14">
        <f t="shared" si="7"/>
        <v>2196.0932589771692</v>
      </c>
      <c r="J131" s="57"/>
      <c r="K131" s="31"/>
      <c r="L131" s="12">
        <f t="shared" si="36"/>
        <v>0</v>
      </c>
      <c r="M131" s="12"/>
      <c r="N131" s="39"/>
      <c r="O131" s="36"/>
      <c r="P131" s="14">
        <f t="shared" si="13"/>
        <v>0</v>
      </c>
      <c r="Q131" s="57"/>
      <c r="R131" s="54"/>
      <c r="S131" s="49"/>
      <c r="T131" s="1"/>
    </row>
    <row r="132" spans="1:20" ht="15.75">
      <c r="A132" s="64"/>
      <c r="B132" s="1">
        <v>128</v>
      </c>
      <c r="C132" s="12">
        <f t="shared" si="9"/>
        <v>112000.75620783518</v>
      </c>
      <c r="D132" s="12">
        <f t="shared" si="10"/>
        <v>114240.77133199188</v>
      </c>
      <c r="E132" s="13"/>
      <c r="F132" s="24">
        <f>D132/C4</f>
        <v>11.424077133199189</v>
      </c>
      <c r="G132" s="59"/>
      <c r="H132" s="59"/>
      <c r="I132" s="14">
        <f t="shared" si="7"/>
        <v>2240.0151241567073</v>
      </c>
      <c r="J132" s="57"/>
      <c r="K132" s="31"/>
      <c r="L132" s="12">
        <f t="shared" si="36"/>
        <v>0</v>
      </c>
      <c r="M132" s="12"/>
      <c r="N132" s="39"/>
      <c r="O132" s="36"/>
      <c r="P132" s="14">
        <f t="shared" si="13"/>
        <v>0</v>
      </c>
      <c r="Q132" s="57"/>
      <c r="R132" s="54"/>
      <c r="S132" s="49"/>
      <c r="T132" s="1"/>
    </row>
    <row r="133" spans="1:20" ht="15.75">
      <c r="A133" s="64"/>
      <c r="B133" s="1">
        <v>129</v>
      </c>
      <c r="C133" s="12">
        <f t="shared" si="9"/>
        <v>114240.77133199188</v>
      </c>
      <c r="D133" s="12">
        <f t="shared" si="10"/>
        <v>116525.58675863172</v>
      </c>
      <c r="E133" s="13"/>
      <c r="F133" s="24">
        <f>D133/C4</f>
        <v>11.652558675863173</v>
      </c>
      <c r="G133" s="59"/>
      <c r="H133" s="59"/>
      <c r="I133" s="14">
        <f t="shared" ref="I133:I196" si="40">D133-C133</f>
        <v>2284.8154266398342</v>
      </c>
      <c r="J133" s="57"/>
      <c r="K133" s="31"/>
      <c r="L133" s="12">
        <f t="shared" si="36"/>
        <v>0</v>
      </c>
      <c r="M133" s="12"/>
      <c r="N133" s="39"/>
      <c r="O133" s="36"/>
      <c r="P133" s="14">
        <f t="shared" si="13"/>
        <v>0</v>
      </c>
      <c r="Q133" s="57"/>
      <c r="R133" s="54"/>
      <c r="S133" s="49"/>
      <c r="T133" s="1"/>
    </row>
    <row r="134" spans="1:20" ht="15.75">
      <c r="A134" s="64"/>
      <c r="B134" s="1">
        <v>130</v>
      </c>
      <c r="C134" s="12">
        <f t="shared" si="9"/>
        <v>116525.58675863172</v>
      </c>
      <c r="D134" s="12">
        <f t="shared" si="10"/>
        <v>118856.09849380435</v>
      </c>
      <c r="E134" s="13"/>
      <c r="F134" s="24">
        <f>D134/C4</f>
        <v>11.885609849380435</v>
      </c>
      <c r="G134" s="60"/>
      <c r="H134" s="60"/>
      <c r="I134" s="14">
        <f t="shared" si="40"/>
        <v>2330.5117351726367</v>
      </c>
      <c r="J134" s="57"/>
      <c r="K134" s="31"/>
      <c r="L134" s="12">
        <f t="shared" si="36"/>
        <v>0</v>
      </c>
      <c r="M134" s="12"/>
      <c r="N134" s="39"/>
      <c r="O134" s="36"/>
      <c r="P134" s="14">
        <f t="shared" si="13"/>
        <v>0</v>
      </c>
      <c r="Q134" s="57"/>
      <c r="R134" s="55"/>
      <c r="S134" s="50"/>
      <c r="T134" s="1"/>
    </row>
    <row r="135" spans="1:20">
      <c r="A135" s="64" t="s">
        <v>27</v>
      </c>
      <c r="B135" s="1">
        <v>131</v>
      </c>
      <c r="C135" s="12">
        <f t="shared" ref="C135:C198" si="41">D134</f>
        <v>118856.09849380435</v>
      </c>
      <c r="D135" s="12">
        <f t="shared" ref="D135:D198" si="42">C135*(1+$E$3)</f>
        <v>121233.22046368044</v>
      </c>
      <c r="E135" s="13"/>
      <c r="F135" s="24">
        <f>D135/C4</f>
        <v>12.123322046368044</v>
      </c>
      <c r="G135" s="58">
        <f>F139-F134</f>
        <v>1.2370638196453481</v>
      </c>
      <c r="H135" s="58">
        <f t="shared" ref="H135" si="43">G135/5</f>
        <v>0.24741276392906961</v>
      </c>
      <c r="I135" s="14">
        <f t="shared" si="40"/>
        <v>2377.1219698760833</v>
      </c>
      <c r="J135" s="56">
        <f t="shared" ref="J135:J195" si="44">I135+I136+I137+I138+I139</f>
        <v>12370.638196453467</v>
      </c>
      <c r="K135" s="31"/>
      <c r="L135" s="12">
        <f t="shared" si="36"/>
        <v>0</v>
      </c>
      <c r="M135" s="12"/>
      <c r="N135" s="39"/>
      <c r="O135" s="36"/>
      <c r="P135" s="14">
        <f t="shared" si="13"/>
        <v>0</v>
      </c>
      <c r="Q135" s="56">
        <f t="shared" ref="Q135" si="45">P135+P136+P137+P138+P139</f>
        <v>0</v>
      </c>
      <c r="R135" s="53"/>
      <c r="S135" s="42"/>
      <c r="T135" s="1"/>
    </row>
    <row r="136" spans="1:20" ht="15.75">
      <c r="A136" s="64"/>
      <c r="B136" s="1">
        <v>132</v>
      </c>
      <c r="C136" s="12">
        <f t="shared" si="41"/>
        <v>121233.22046368044</v>
      </c>
      <c r="D136" s="12">
        <f t="shared" si="42"/>
        <v>123657.88487295405</v>
      </c>
      <c r="E136" s="13"/>
      <c r="F136" s="24">
        <f>D136/C4</f>
        <v>12.365788487295404</v>
      </c>
      <c r="G136" s="59"/>
      <c r="H136" s="59"/>
      <c r="I136" s="14">
        <f t="shared" si="40"/>
        <v>2424.6644092736096</v>
      </c>
      <c r="J136" s="57"/>
      <c r="K136" s="31"/>
      <c r="L136" s="12">
        <f t="shared" si="36"/>
        <v>0</v>
      </c>
      <c r="M136" s="12"/>
      <c r="N136" s="39"/>
      <c r="O136" s="36"/>
      <c r="P136" s="14">
        <f t="shared" si="13"/>
        <v>0</v>
      </c>
      <c r="Q136" s="57"/>
      <c r="R136" s="54"/>
      <c r="S136" s="49"/>
      <c r="T136" s="1"/>
    </row>
    <row r="137" spans="1:20" ht="15.75">
      <c r="A137" s="64"/>
      <c r="B137" s="1">
        <v>133</v>
      </c>
      <c r="C137" s="12">
        <f t="shared" si="41"/>
        <v>123657.88487295405</v>
      </c>
      <c r="D137" s="12">
        <f t="shared" si="42"/>
        <v>126131.04257041313</v>
      </c>
      <c r="E137" s="13"/>
      <c r="F137" s="24">
        <f>D137/C4</f>
        <v>12.613104257041313</v>
      </c>
      <c r="G137" s="59"/>
      <c r="H137" s="59"/>
      <c r="I137" s="14">
        <f t="shared" si="40"/>
        <v>2473.1576974590862</v>
      </c>
      <c r="J137" s="57"/>
      <c r="K137" s="31"/>
      <c r="L137" s="12">
        <f t="shared" si="36"/>
        <v>0</v>
      </c>
      <c r="M137" s="12"/>
      <c r="N137" s="39"/>
      <c r="O137" s="36"/>
      <c r="P137" s="14">
        <f t="shared" si="13"/>
        <v>0</v>
      </c>
      <c r="Q137" s="57"/>
      <c r="R137" s="54"/>
      <c r="S137" s="49"/>
      <c r="T137" s="1"/>
    </row>
    <row r="138" spans="1:20" ht="15.75">
      <c r="A138" s="64"/>
      <c r="B138" s="1">
        <v>134</v>
      </c>
      <c r="C138" s="12">
        <f t="shared" si="41"/>
        <v>126131.04257041313</v>
      </c>
      <c r="D138" s="12">
        <f t="shared" si="42"/>
        <v>128653.6634218214</v>
      </c>
      <c r="E138" s="13"/>
      <c r="F138" s="24">
        <f>D138/C4</f>
        <v>12.86536634218214</v>
      </c>
      <c r="G138" s="59"/>
      <c r="H138" s="59"/>
      <c r="I138" s="14">
        <f t="shared" si="40"/>
        <v>2522.6208514082682</v>
      </c>
      <c r="J138" s="57"/>
      <c r="K138" s="31"/>
      <c r="L138" s="12">
        <f t="shared" si="36"/>
        <v>0</v>
      </c>
      <c r="M138" s="12"/>
      <c r="N138" s="39"/>
      <c r="O138" s="36"/>
      <c r="P138" s="14">
        <f t="shared" si="13"/>
        <v>0</v>
      </c>
      <c r="Q138" s="57"/>
      <c r="R138" s="54"/>
      <c r="S138" s="49"/>
      <c r="T138" s="1"/>
    </row>
    <row r="139" spans="1:20" ht="15.75">
      <c r="A139" s="64"/>
      <c r="B139" s="1">
        <v>135</v>
      </c>
      <c r="C139" s="12">
        <f t="shared" si="41"/>
        <v>128653.6634218214</v>
      </c>
      <c r="D139" s="12">
        <f t="shared" si="42"/>
        <v>131226.73669025782</v>
      </c>
      <c r="E139" s="13"/>
      <c r="F139" s="24">
        <f>D139/C4</f>
        <v>13.122673669025783</v>
      </c>
      <c r="G139" s="60"/>
      <c r="H139" s="60"/>
      <c r="I139" s="14">
        <f t="shared" si="40"/>
        <v>2573.0732684364193</v>
      </c>
      <c r="J139" s="57"/>
      <c r="K139" s="31"/>
      <c r="L139" s="12">
        <f t="shared" si="36"/>
        <v>0</v>
      </c>
      <c r="M139" s="12"/>
      <c r="N139" s="39"/>
      <c r="O139" s="36"/>
      <c r="P139" s="14">
        <f t="shared" si="13"/>
        <v>0</v>
      </c>
      <c r="Q139" s="57"/>
      <c r="R139" s="55"/>
      <c r="S139" s="50"/>
      <c r="T139" s="1"/>
    </row>
    <row r="140" spans="1:20">
      <c r="A140" s="64" t="s">
        <v>28</v>
      </c>
      <c r="B140" s="1">
        <v>136</v>
      </c>
      <c r="C140" s="12">
        <f t="shared" si="41"/>
        <v>131226.73669025782</v>
      </c>
      <c r="D140" s="12">
        <f t="shared" si="42"/>
        <v>133851.27142406299</v>
      </c>
      <c r="E140" s="13"/>
      <c r="F140" s="24">
        <f>D140/C4</f>
        <v>13.385127142406299</v>
      </c>
      <c r="G140" s="58">
        <f>F144-F139</f>
        <v>1.3658184156036928</v>
      </c>
      <c r="H140" s="58">
        <f t="shared" ref="H140" si="46">G140/5</f>
        <v>0.27316368312073858</v>
      </c>
      <c r="I140" s="14">
        <f t="shared" si="40"/>
        <v>2624.5347338051652</v>
      </c>
      <c r="J140" s="56">
        <f t="shared" si="44"/>
        <v>13658.184156036936</v>
      </c>
      <c r="K140" s="31"/>
      <c r="L140" s="12">
        <f t="shared" si="36"/>
        <v>0</v>
      </c>
      <c r="M140" s="12"/>
      <c r="N140" s="39"/>
      <c r="O140" s="36"/>
      <c r="P140" s="14">
        <f t="shared" si="13"/>
        <v>0</v>
      </c>
      <c r="Q140" s="56">
        <f t="shared" ref="Q140" si="47">P140+P141+P142+P143+P144</f>
        <v>0</v>
      </c>
      <c r="R140" s="53"/>
      <c r="S140" s="42"/>
      <c r="T140" s="1"/>
    </row>
    <row r="141" spans="1:20" ht="15.75">
      <c r="A141" s="64"/>
      <c r="B141" s="1">
        <v>137</v>
      </c>
      <c r="C141" s="12">
        <f t="shared" si="41"/>
        <v>133851.27142406299</v>
      </c>
      <c r="D141" s="12">
        <f t="shared" si="42"/>
        <v>136528.29685254424</v>
      </c>
      <c r="E141" s="13"/>
      <c r="F141" s="24">
        <f>D141/C4</f>
        <v>13.652829685254424</v>
      </c>
      <c r="G141" s="59"/>
      <c r="H141" s="59"/>
      <c r="I141" s="14">
        <f t="shared" si="40"/>
        <v>2677.0254284812545</v>
      </c>
      <c r="J141" s="57"/>
      <c r="K141" s="31"/>
      <c r="L141" s="12">
        <f t="shared" si="36"/>
        <v>0</v>
      </c>
      <c r="M141" s="12"/>
      <c r="N141" s="39"/>
      <c r="O141" s="36"/>
      <c r="P141" s="14">
        <f t="shared" si="13"/>
        <v>0</v>
      </c>
      <c r="Q141" s="57"/>
      <c r="R141" s="54"/>
      <c r="S141" s="49"/>
      <c r="T141" s="1"/>
    </row>
    <row r="142" spans="1:20" ht="15.75">
      <c r="A142" s="64"/>
      <c r="B142" s="1">
        <v>138</v>
      </c>
      <c r="C142" s="12">
        <f t="shared" si="41"/>
        <v>136528.29685254424</v>
      </c>
      <c r="D142" s="12">
        <f t="shared" si="42"/>
        <v>139258.86278959512</v>
      </c>
      <c r="E142" s="13"/>
      <c r="F142" s="24">
        <f>D142/C4</f>
        <v>13.925886278959512</v>
      </c>
      <c r="G142" s="59"/>
      <c r="H142" s="59"/>
      <c r="I142" s="14">
        <f t="shared" si="40"/>
        <v>2730.5659370508802</v>
      </c>
      <c r="J142" s="57"/>
      <c r="K142" s="31"/>
      <c r="L142" s="12">
        <f t="shared" si="36"/>
        <v>0</v>
      </c>
      <c r="M142" s="12"/>
      <c r="N142" s="39"/>
      <c r="O142" s="36"/>
      <c r="P142" s="14">
        <f t="shared" si="13"/>
        <v>0</v>
      </c>
      <c r="Q142" s="57"/>
      <c r="R142" s="54"/>
      <c r="S142" s="49"/>
      <c r="T142" s="1"/>
    </row>
    <row r="143" spans="1:20" ht="15.75">
      <c r="A143" s="64"/>
      <c r="B143" s="1">
        <v>139</v>
      </c>
      <c r="C143" s="12">
        <f t="shared" si="41"/>
        <v>139258.86278959512</v>
      </c>
      <c r="D143" s="12">
        <f t="shared" si="42"/>
        <v>142044.04004538702</v>
      </c>
      <c r="E143" s="13"/>
      <c r="F143" s="24">
        <f>D143/C4</f>
        <v>14.204404004538702</v>
      </c>
      <c r="G143" s="59"/>
      <c r="H143" s="59"/>
      <c r="I143" s="14">
        <f t="shared" si="40"/>
        <v>2785.177255791903</v>
      </c>
      <c r="J143" s="57"/>
      <c r="K143" s="31"/>
      <c r="L143" s="12">
        <f t="shared" si="36"/>
        <v>0</v>
      </c>
      <c r="M143" s="12"/>
      <c r="N143" s="39"/>
      <c r="O143" s="36"/>
      <c r="P143" s="14">
        <f t="shared" ref="P143:P206" si="48">M143-N143</f>
        <v>0</v>
      </c>
      <c r="Q143" s="57"/>
      <c r="R143" s="54"/>
      <c r="S143" s="49"/>
      <c r="T143" s="1"/>
    </row>
    <row r="144" spans="1:20" ht="15.75">
      <c r="A144" s="64"/>
      <c r="B144" s="1">
        <v>140</v>
      </c>
      <c r="C144" s="12">
        <f t="shared" si="41"/>
        <v>142044.04004538702</v>
      </c>
      <c r="D144" s="12">
        <f t="shared" si="42"/>
        <v>144884.92084629476</v>
      </c>
      <c r="E144" s="13"/>
      <c r="F144" s="24">
        <f>D144/C4</f>
        <v>14.488492084629476</v>
      </c>
      <c r="G144" s="60"/>
      <c r="H144" s="60"/>
      <c r="I144" s="14">
        <f t="shared" si="40"/>
        <v>2840.8808009077329</v>
      </c>
      <c r="J144" s="57"/>
      <c r="K144" s="31"/>
      <c r="L144" s="12">
        <f t="shared" si="36"/>
        <v>0</v>
      </c>
      <c r="M144" s="12"/>
      <c r="N144" s="39"/>
      <c r="O144" s="36"/>
      <c r="P144" s="14">
        <f t="shared" si="48"/>
        <v>0</v>
      </c>
      <c r="Q144" s="57"/>
      <c r="R144" s="55"/>
      <c r="S144" s="50"/>
      <c r="T144" s="1"/>
    </row>
    <row r="145" spans="1:20">
      <c r="A145" s="64" t="s">
        <v>29</v>
      </c>
      <c r="B145" s="1">
        <v>141</v>
      </c>
      <c r="C145" s="12">
        <f t="shared" si="41"/>
        <v>144884.92084629476</v>
      </c>
      <c r="D145" s="12">
        <f t="shared" si="42"/>
        <v>147782.61926322067</v>
      </c>
      <c r="E145" s="13"/>
      <c r="F145" s="24">
        <f>D145/C4</f>
        <v>14.778261926322067</v>
      </c>
      <c r="G145" s="58">
        <f>F149-F144</f>
        <v>1.5079738933250795</v>
      </c>
      <c r="H145" s="58">
        <f t="shared" ref="H145" si="49">G145/5</f>
        <v>0.30159477866501588</v>
      </c>
      <c r="I145" s="14">
        <f t="shared" si="40"/>
        <v>2897.6984169259085</v>
      </c>
      <c r="J145" s="56">
        <f t="shared" si="44"/>
        <v>15079.738933250803</v>
      </c>
      <c r="K145" s="31"/>
      <c r="L145" s="12">
        <f t="shared" si="36"/>
        <v>0</v>
      </c>
      <c r="M145" s="12"/>
      <c r="N145" s="39"/>
      <c r="O145" s="36"/>
      <c r="P145" s="14">
        <f t="shared" si="48"/>
        <v>0</v>
      </c>
      <c r="Q145" s="56">
        <f t="shared" ref="Q145" si="50">P145+P146+P147+P148+P149</f>
        <v>0</v>
      </c>
      <c r="R145" s="53"/>
      <c r="S145" s="42"/>
      <c r="T145" s="1"/>
    </row>
    <row r="146" spans="1:20" ht="15.75">
      <c r="A146" s="64"/>
      <c r="B146" s="1">
        <v>142</v>
      </c>
      <c r="C146" s="12">
        <f t="shared" si="41"/>
        <v>147782.61926322067</v>
      </c>
      <c r="D146" s="12">
        <f t="shared" si="42"/>
        <v>150738.27164848507</v>
      </c>
      <c r="E146" s="13"/>
      <c r="F146" s="24">
        <f>D146/C4</f>
        <v>15.073827164848506</v>
      </c>
      <c r="G146" s="59"/>
      <c r="H146" s="59"/>
      <c r="I146" s="14">
        <f t="shared" si="40"/>
        <v>2955.6523852644023</v>
      </c>
      <c r="J146" s="57"/>
      <c r="K146" s="31"/>
      <c r="L146" s="12">
        <f t="shared" si="36"/>
        <v>0</v>
      </c>
      <c r="M146" s="12"/>
      <c r="N146" s="39"/>
      <c r="O146" s="36"/>
      <c r="P146" s="14">
        <f t="shared" si="48"/>
        <v>0</v>
      </c>
      <c r="Q146" s="57"/>
      <c r="R146" s="54"/>
      <c r="S146" s="49"/>
      <c r="T146" s="1"/>
    </row>
    <row r="147" spans="1:20" ht="15.75">
      <c r="A147" s="64"/>
      <c r="B147" s="1">
        <v>143</v>
      </c>
      <c r="C147" s="12">
        <f t="shared" si="41"/>
        <v>150738.27164848507</v>
      </c>
      <c r="D147" s="12">
        <f t="shared" si="42"/>
        <v>153753.03708145476</v>
      </c>
      <c r="E147" s="13"/>
      <c r="F147" s="24">
        <f>D147/C4</f>
        <v>15.375303708145477</v>
      </c>
      <c r="G147" s="59"/>
      <c r="H147" s="59"/>
      <c r="I147" s="14">
        <f t="shared" si="40"/>
        <v>3014.7654329696961</v>
      </c>
      <c r="J147" s="57"/>
      <c r="K147" s="31"/>
      <c r="L147" s="12">
        <f t="shared" si="36"/>
        <v>0</v>
      </c>
      <c r="M147" s="12"/>
      <c r="N147" s="39"/>
      <c r="O147" s="36"/>
      <c r="P147" s="14">
        <f t="shared" si="48"/>
        <v>0</v>
      </c>
      <c r="Q147" s="57"/>
      <c r="R147" s="54"/>
      <c r="S147" s="49"/>
      <c r="T147" s="1"/>
    </row>
    <row r="148" spans="1:20" ht="15.75">
      <c r="A148" s="64"/>
      <c r="B148" s="1">
        <v>144</v>
      </c>
      <c r="C148" s="12">
        <f t="shared" si="41"/>
        <v>153753.03708145476</v>
      </c>
      <c r="D148" s="12">
        <f t="shared" si="42"/>
        <v>156828.09782308387</v>
      </c>
      <c r="E148" s="13"/>
      <c r="F148" s="24">
        <f>D148/C4</f>
        <v>15.682809782308386</v>
      </c>
      <c r="G148" s="59"/>
      <c r="H148" s="59"/>
      <c r="I148" s="14">
        <f t="shared" si="40"/>
        <v>3075.0607416291023</v>
      </c>
      <c r="J148" s="57"/>
      <c r="K148" s="31"/>
      <c r="L148" s="12">
        <f t="shared" si="36"/>
        <v>0</v>
      </c>
      <c r="M148" s="12"/>
      <c r="N148" s="39"/>
      <c r="O148" s="36"/>
      <c r="P148" s="14">
        <f t="shared" si="48"/>
        <v>0</v>
      </c>
      <c r="Q148" s="57"/>
      <c r="R148" s="54"/>
      <c r="S148" s="49"/>
      <c r="T148" s="1"/>
    </row>
    <row r="149" spans="1:20" ht="15.75">
      <c r="A149" s="64"/>
      <c r="B149" s="1">
        <v>145</v>
      </c>
      <c r="C149" s="12">
        <f t="shared" si="41"/>
        <v>156828.09782308387</v>
      </c>
      <c r="D149" s="12">
        <f t="shared" si="42"/>
        <v>159964.65977954556</v>
      </c>
      <c r="E149" s="13"/>
      <c r="F149" s="24">
        <f>D149/C4</f>
        <v>15.996465977954555</v>
      </c>
      <c r="G149" s="60"/>
      <c r="H149" s="60"/>
      <c r="I149" s="14">
        <f t="shared" si="40"/>
        <v>3136.5619564616936</v>
      </c>
      <c r="J149" s="57"/>
      <c r="K149" s="31"/>
      <c r="L149" s="12">
        <f t="shared" si="36"/>
        <v>0</v>
      </c>
      <c r="M149" s="12"/>
      <c r="N149" s="39"/>
      <c r="O149" s="36"/>
      <c r="P149" s="14">
        <f t="shared" si="48"/>
        <v>0</v>
      </c>
      <c r="Q149" s="57"/>
      <c r="R149" s="55"/>
      <c r="S149" s="50"/>
      <c r="T149" s="1"/>
    </row>
    <row r="150" spans="1:20">
      <c r="A150" s="64" t="s">
        <v>30</v>
      </c>
      <c r="B150" s="1">
        <v>146</v>
      </c>
      <c r="C150" s="12">
        <f t="shared" si="41"/>
        <v>159964.65977954556</v>
      </c>
      <c r="D150" s="12">
        <f t="shared" si="42"/>
        <v>163163.95297513646</v>
      </c>
      <c r="E150" s="13"/>
      <c r="F150" s="24">
        <f>D150/C4</f>
        <v>16.316395297513647</v>
      </c>
      <c r="G150" s="58">
        <f>F154-F149</f>
        <v>1.6649250273469836</v>
      </c>
      <c r="H150" s="58">
        <f t="shared" ref="H150" si="51">G150/5</f>
        <v>0.33298500546939669</v>
      </c>
      <c r="I150" s="14">
        <f t="shared" si="40"/>
        <v>3199.2931955909007</v>
      </c>
      <c r="J150" s="56">
        <f t="shared" si="44"/>
        <v>16649.250273469836</v>
      </c>
      <c r="K150" s="31"/>
      <c r="L150" s="12">
        <f t="shared" si="36"/>
        <v>0</v>
      </c>
      <c r="M150" s="12"/>
      <c r="N150" s="39"/>
      <c r="O150" s="36"/>
      <c r="P150" s="14">
        <f t="shared" si="48"/>
        <v>0</v>
      </c>
      <c r="Q150" s="56">
        <f t="shared" ref="Q150" si="52">P150+P151+P152+P153+P154</f>
        <v>0</v>
      </c>
      <c r="R150" s="53"/>
      <c r="S150" s="42"/>
      <c r="T150" s="1"/>
    </row>
    <row r="151" spans="1:20" ht="15.75">
      <c r="A151" s="64"/>
      <c r="B151" s="1">
        <v>147</v>
      </c>
      <c r="C151" s="12">
        <f t="shared" si="41"/>
        <v>163163.95297513646</v>
      </c>
      <c r="D151" s="12">
        <f t="shared" si="42"/>
        <v>166427.23203463919</v>
      </c>
      <c r="E151" s="13"/>
      <c r="F151" s="24">
        <f>D151/C4</f>
        <v>16.64272320346392</v>
      </c>
      <c r="G151" s="59"/>
      <c r="H151" s="59"/>
      <c r="I151" s="14">
        <f t="shared" si="40"/>
        <v>3263.2790595027327</v>
      </c>
      <c r="J151" s="57"/>
      <c r="K151" s="31"/>
      <c r="L151" s="12">
        <f t="shared" si="36"/>
        <v>0</v>
      </c>
      <c r="M151" s="12"/>
      <c r="N151" s="39"/>
      <c r="O151" s="36"/>
      <c r="P151" s="14">
        <f t="shared" si="48"/>
        <v>0</v>
      </c>
      <c r="Q151" s="57"/>
      <c r="R151" s="54"/>
      <c r="S151" s="49"/>
      <c r="T151" s="1"/>
    </row>
    <row r="152" spans="1:20" ht="15.75">
      <c r="A152" s="64"/>
      <c r="B152" s="1">
        <v>148</v>
      </c>
      <c r="C152" s="12">
        <f t="shared" si="41"/>
        <v>166427.23203463919</v>
      </c>
      <c r="D152" s="12">
        <f t="shared" si="42"/>
        <v>169755.77667533199</v>
      </c>
      <c r="E152" s="13"/>
      <c r="F152" s="24">
        <f>D152/C4</f>
        <v>16.975577667533198</v>
      </c>
      <c r="G152" s="59"/>
      <c r="H152" s="59"/>
      <c r="I152" s="14">
        <f t="shared" si="40"/>
        <v>3328.5446406927949</v>
      </c>
      <c r="J152" s="57"/>
      <c r="K152" s="31"/>
      <c r="L152" s="12">
        <f t="shared" si="36"/>
        <v>0</v>
      </c>
      <c r="M152" s="12"/>
      <c r="N152" s="39"/>
      <c r="O152" s="36"/>
      <c r="P152" s="14">
        <f t="shared" si="48"/>
        <v>0</v>
      </c>
      <c r="Q152" s="57"/>
      <c r="R152" s="54"/>
      <c r="S152" s="49"/>
      <c r="T152" s="1"/>
    </row>
    <row r="153" spans="1:20" ht="15.75">
      <c r="A153" s="64"/>
      <c r="B153" s="1">
        <v>149</v>
      </c>
      <c r="C153" s="12">
        <f t="shared" si="41"/>
        <v>169755.77667533199</v>
      </c>
      <c r="D153" s="12">
        <f t="shared" si="42"/>
        <v>173150.89220883863</v>
      </c>
      <c r="E153" s="13"/>
      <c r="F153" s="24">
        <f>D153/C4</f>
        <v>17.315089220883863</v>
      </c>
      <c r="G153" s="59"/>
      <c r="H153" s="59"/>
      <c r="I153" s="14">
        <f t="shared" si="40"/>
        <v>3395.1155335066433</v>
      </c>
      <c r="J153" s="57"/>
      <c r="K153" s="31"/>
      <c r="L153" s="12">
        <f t="shared" si="36"/>
        <v>0</v>
      </c>
      <c r="M153" s="12"/>
      <c r="N153" s="39"/>
      <c r="O153" s="36"/>
      <c r="P153" s="14">
        <f t="shared" si="48"/>
        <v>0</v>
      </c>
      <c r="Q153" s="57"/>
      <c r="R153" s="54"/>
      <c r="S153" s="49"/>
      <c r="T153" s="1"/>
    </row>
    <row r="154" spans="1:20" ht="15.75">
      <c r="A154" s="64"/>
      <c r="B154" s="1">
        <v>150</v>
      </c>
      <c r="C154" s="12">
        <f t="shared" si="41"/>
        <v>173150.89220883863</v>
      </c>
      <c r="D154" s="12">
        <f t="shared" si="42"/>
        <v>176613.9100530154</v>
      </c>
      <c r="E154" s="13"/>
      <c r="F154" s="24">
        <f>D154/C4</f>
        <v>17.661391005301539</v>
      </c>
      <c r="G154" s="60"/>
      <c r="H154" s="60"/>
      <c r="I154" s="14">
        <f t="shared" si="40"/>
        <v>3463.0178441767639</v>
      </c>
      <c r="J154" s="57"/>
      <c r="K154" s="31"/>
      <c r="L154" s="12">
        <f t="shared" si="36"/>
        <v>0</v>
      </c>
      <c r="M154" s="12"/>
      <c r="N154" s="39"/>
      <c r="O154" s="36"/>
      <c r="P154" s="14">
        <f t="shared" si="48"/>
        <v>0</v>
      </c>
      <c r="Q154" s="57"/>
      <c r="R154" s="55"/>
      <c r="S154" s="50"/>
      <c r="T154" s="1"/>
    </row>
    <row r="155" spans="1:20">
      <c r="A155" s="64" t="s">
        <v>31</v>
      </c>
      <c r="B155" s="1">
        <v>151</v>
      </c>
      <c r="C155" s="12">
        <f t="shared" si="41"/>
        <v>176613.9100530154</v>
      </c>
      <c r="D155" s="12">
        <f t="shared" si="42"/>
        <v>180146.18825407571</v>
      </c>
      <c r="E155" s="13"/>
      <c r="F155" s="24"/>
      <c r="G155" s="26"/>
      <c r="H155" s="26"/>
      <c r="I155" s="14">
        <f t="shared" si="40"/>
        <v>3532.2782010603114</v>
      </c>
      <c r="J155" s="56">
        <f t="shared" si="44"/>
        <v>18382.117614610412</v>
      </c>
      <c r="K155" s="31"/>
      <c r="L155" s="12">
        <f t="shared" si="36"/>
        <v>0</v>
      </c>
      <c r="M155" s="12"/>
      <c r="N155" s="39"/>
      <c r="O155" s="36"/>
      <c r="P155" s="14">
        <f t="shared" si="48"/>
        <v>0</v>
      </c>
      <c r="Q155" s="56">
        <f t="shared" ref="Q155" si="53">P155+P156+P157+P158+P159</f>
        <v>0</v>
      </c>
      <c r="R155" s="53"/>
      <c r="S155" s="42"/>
      <c r="T155" s="1"/>
    </row>
    <row r="156" spans="1:20" ht="15.75">
      <c r="A156" s="64"/>
      <c r="B156" s="1">
        <v>152</v>
      </c>
      <c r="C156" s="12">
        <f t="shared" si="41"/>
        <v>180146.18825407571</v>
      </c>
      <c r="D156" s="12">
        <f t="shared" si="42"/>
        <v>183749.11201915721</v>
      </c>
      <c r="E156" s="13"/>
      <c r="F156" s="24"/>
      <c r="G156" s="26"/>
      <c r="H156" s="26"/>
      <c r="I156" s="14">
        <f t="shared" si="40"/>
        <v>3602.9237650815048</v>
      </c>
      <c r="J156" s="57"/>
      <c r="K156" s="31"/>
      <c r="L156" s="12">
        <f t="shared" si="36"/>
        <v>0</v>
      </c>
      <c r="M156" s="12"/>
      <c r="N156" s="39"/>
      <c r="O156" s="36"/>
      <c r="P156" s="14">
        <f t="shared" si="48"/>
        <v>0</v>
      </c>
      <c r="Q156" s="57"/>
      <c r="R156" s="54"/>
      <c r="S156" s="49"/>
      <c r="T156" s="1"/>
    </row>
    <row r="157" spans="1:20" ht="15.75">
      <c r="A157" s="64"/>
      <c r="B157" s="1">
        <v>153</v>
      </c>
      <c r="C157" s="12">
        <f t="shared" si="41"/>
        <v>183749.11201915721</v>
      </c>
      <c r="D157" s="12">
        <f t="shared" si="42"/>
        <v>187424.09425954035</v>
      </c>
      <c r="E157" s="13"/>
      <c r="F157" s="24"/>
      <c r="G157" s="26"/>
      <c r="H157" s="26"/>
      <c r="I157" s="14">
        <f t="shared" si="40"/>
        <v>3674.9822403831349</v>
      </c>
      <c r="J157" s="57"/>
      <c r="K157" s="31"/>
      <c r="L157" s="12">
        <f t="shared" si="36"/>
        <v>0</v>
      </c>
      <c r="M157" s="12"/>
      <c r="N157" s="39"/>
      <c r="O157" s="36"/>
      <c r="P157" s="14">
        <f t="shared" si="48"/>
        <v>0</v>
      </c>
      <c r="Q157" s="57"/>
      <c r="R157" s="54"/>
      <c r="S157" s="49"/>
      <c r="T157" s="1"/>
    </row>
    <row r="158" spans="1:20" ht="15.75">
      <c r="A158" s="64"/>
      <c r="B158" s="1">
        <v>154</v>
      </c>
      <c r="C158" s="12">
        <f t="shared" si="41"/>
        <v>187424.09425954035</v>
      </c>
      <c r="D158" s="12">
        <f t="shared" si="42"/>
        <v>191172.57614473117</v>
      </c>
      <c r="E158" s="13"/>
      <c r="F158" s="24"/>
      <c r="G158" s="26"/>
      <c r="H158" s="26"/>
      <c r="I158" s="14">
        <f t="shared" si="40"/>
        <v>3748.4818851908203</v>
      </c>
      <c r="J158" s="57"/>
      <c r="K158" s="31"/>
      <c r="L158" s="12">
        <f t="shared" si="36"/>
        <v>0</v>
      </c>
      <c r="M158" s="12"/>
      <c r="N158" s="39"/>
      <c r="O158" s="36"/>
      <c r="P158" s="14">
        <f t="shared" si="48"/>
        <v>0</v>
      </c>
      <c r="Q158" s="57"/>
      <c r="R158" s="54"/>
      <c r="S158" s="49"/>
      <c r="T158" s="1"/>
    </row>
    <row r="159" spans="1:20" ht="15.75">
      <c r="A159" s="64"/>
      <c r="B159" s="1">
        <v>155</v>
      </c>
      <c r="C159" s="12">
        <f t="shared" si="41"/>
        <v>191172.57614473117</v>
      </c>
      <c r="D159" s="12">
        <f t="shared" si="42"/>
        <v>194996.02766762581</v>
      </c>
      <c r="E159" s="13"/>
      <c r="F159" s="24"/>
      <c r="G159" s="26"/>
      <c r="H159" s="26"/>
      <c r="I159" s="14">
        <f t="shared" si="40"/>
        <v>3823.4515228946402</v>
      </c>
      <c r="J159" s="57"/>
      <c r="K159" s="31"/>
      <c r="L159" s="12">
        <f t="shared" si="36"/>
        <v>0</v>
      </c>
      <c r="M159" s="12"/>
      <c r="N159" s="39"/>
      <c r="O159" s="36"/>
      <c r="P159" s="14">
        <f t="shared" si="48"/>
        <v>0</v>
      </c>
      <c r="Q159" s="57"/>
      <c r="R159" s="55"/>
      <c r="S159" s="50"/>
      <c r="T159" s="1"/>
    </row>
    <row r="160" spans="1:20">
      <c r="A160" s="64" t="s">
        <v>32</v>
      </c>
      <c r="B160" s="1">
        <v>156</v>
      </c>
      <c r="C160" s="12">
        <f t="shared" si="41"/>
        <v>194996.02766762581</v>
      </c>
      <c r="D160" s="12">
        <f t="shared" si="42"/>
        <v>198895.94822097832</v>
      </c>
      <c r="E160" s="13"/>
      <c r="F160" s="24"/>
      <c r="G160" s="26"/>
      <c r="H160" s="26"/>
      <c r="I160" s="14">
        <f t="shared" si="40"/>
        <v>3899.9205533525092</v>
      </c>
      <c r="J160" s="56">
        <f t="shared" si="44"/>
        <v>20295.343180455908</v>
      </c>
      <c r="K160" s="31"/>
      <c r="L160" s="12">
        <f t="shared" si="36"/>
        <v>0</v>
      </c>
      <c r="M160" s="12"/>
      <c r="N160" s="39"/>
      <c r="O160" s="36"/>
      <c r="P160" s="14">
        <f t="shared" si="48"/>
        <v>0</v>
      </c>
      <c r="Q160" s="56">
        <f t="shared" ref="Q160" si="54">P160+P161+P162+P163+P164</f>
        <v>0</v>
      </c>
      <c r="R160" s="53"/>
      <c r="S160" s="42"/>
      <c r="T160" s="1"/>
    </row>
    <row r="161" spans="1:20" ht="15.75">
      <c r="A161" s="64"/>
      <c r="B161" s="1">
        <v>157</v>
      </c>
      <c r="C161" s="12">
        <f t="shared" si="41"/>
        <v>198895.94822097832</v>
      </c>
      <c r="D161" s="12">
        <f t="shared" si="42"/>
        <v>202873.86718539789</v>
      </c>
      <c r="E161" s="13"/>
      <c r="F161" s="24"/>
      <c r="G161" s="26"/>
      <c r="H161" s="26"/>
      <c r="I161" s="14">
        <f t="shared" si="40"/>
        <v>3977.9189644195721</v>
      </c>
      <c r="J161" s="57"/>
      <c r="K161" s="31"/>
      <c r="L161" s="12">
        <f t="shared" si="36"/>
        <v>0</v>
      </c>
      <c r="M161" s="12"/>
      <c r="N161" s="39"/>
      <c r="O161" s="36"/>
      <c r="P161" s="14">
        <f t="shared" si="48"/>
        <v>0</v>
      </c>
      <c r="Q161" s="57"/>
      <c r="R161" s="54"/>
      <c r="S161" s="49"/>
      <c r="T161" s="1"/>
    </row>
    <row r="162" spans="1:20" ht="15.75">
      <c r="A162" s="64"/>
      <c r="B162" s="1">
        <v>158</v>
      </c>
      <c r="C162" s="12">
        <f t="shared" si="41"/>
        <v>202873.86718539789</v>
      </c>
      <c r="D162" s="12">
        <f t="shared" si="42"/>
        <v>206931.34452910585</v>
      </c>
      <c r="E162" s="13"/>
      <c r="F162" s="24"/>
      <c r="G162" s="26"/>
      <c r="H162" s="26"/>
      <c r="I162" s="14">
        <f t="shared" si="40"/>
        <v>4057.4773437079566</v>
      </c>
      <c r="J162" s="57"/>
      <c r="K162" s="31"/>
      <c r="L162" s="12">
        <f t="shared" si="36"/>
        <v>0</v>
      </c>
      <c r="M162" s="12"/>
      <c r="N162" s="39"/>
      <c r="O162" s="36"/>
      <c r="P162" s="14">
        <f t="shared" si="48"/>
        <v>0</v>
      </c>
      <c r="Q162" s="57"/>
      <c r="R162" s="54"/>
      <c r="S162" s="49"/>
      <c r="T162" s="1"/>
    </row>
    <row r="163" spans="1:20" ht="15.75">
      <c r="A163" s="64"/>
      <c r="B163" s="1">
        <v>159</v>
      </c>
      <c r="C163" s="12">
        <f t="shared" si="41"/>
        <v>206931.34452910585</v>
      </c>
      <c r="D163" s="12">
        <f t="shared" si="42"/>
        <v>211069.97141968796</v>
      </c>
      <c r="E163" s="13"/>
      <c r="F163" s="24"/>
      <c r="G163" s="26"/>
      <c r="H163" s="26"/>
      <c r="I163" s="14">
        <f t="shared" si="40"/>
        <v>4138.6268905821198</v>
      </c>
      <c r="J163" s="57"/>
      <c r="K163" s="31"/>
      <c r="L163" s="12">
        <f t="shared" si="36"/>
        <v>0</v>
      </c>
      <c r="M163" s="12"/>
      <c r="N163" s="39"/>
      <c r="O163" s="36"/>
      <c r="P163" s="14">
        <f t="shared" si="48"/>
        <v>0</v>
      </c>
      <c r="Q163" s="57"/>
      <c r="R163" s="54"/>
      <c r="S163" s="49"/>
      <c r="T163" s="1"/>
    </row>
    <row r="164" spans="1:20" ht="15.75">
      <c r="A164" s="64"/>
      <c r="B164" s="1">
        <v>160</v>
      </c>
      <c r="C164" s="12">
        <f t="shared" si="41"/>
        <v>211069.97141968796</v>
      </c>
      <c r="D164" s="12">
        <f t="shared" si="42"/>
        <v>215291.37084808171</v>
      </c>
      <c r="E164" s="13"/>
      <c r="F164" s="24"/>
      <c r="G164" s="26"/>
      <c r="H164" s="26"/>
      <c r="I164" s="14">
        <f t="shared" si="40"/>
        <v>4221.39942839375</v>
      </c>
      <c r="J164" s="57"/>
      <c r="K164" s="31"/>
      <c r="L164" s="12">
        <f t="shared" si="36"/>
        <v>0</v>
      </c>
      <c r="M164" s="12"/>
      <c r="N164" s="39"/>
      <c r="O164" s="36"/>
      <c r="P164" s="14">
        <f t="shared" si="48"/>
        <v>0</v>
      </c>
      <c r="Q164" s="57"/>
      <c r="R164" s="55"/>
      <c r="S164" s="50"/>
      <c r="T164" s="1"/>
    </row>
    <row r="165" spans="1:20">
      <c r="A165" s="64" t="s">
        <v>33</v>
      </c>
      <c r="B165" s="1">
        <v>161</v>
      </c>
      <c r="C165" s="12">
        <f t="shared" si="41"/>
        <v>215291.37084808171</v>
      </c>
      <c r="D165" s="12">
        <f t="shared" si="42"/>
        <v>219597.19826504335</v>
      </c>
      <c r="E165" s="13"/>
      <c r="F165" s="24"/>
      <c r="G165" s="26"/>
      <c r="H165" s="26"/>
      <c r="I165" s="14">
        <f t="shared" si="40"/>
        <v>4305.8274169616343</v>
      </c>
      <c r="J165" s="56">
        <f t="shared" si="44"/>
        <v>22407.698799897393</v>
      </c>
      <c r="K165" s="31"/>
      <c r="L165" s="12">
        <f t="shared" si="36"/>
        <v>0</v>
      </c>
      <c r="M165" s="12"/>
      <c r="N165" s="39"/>
      <c r="O165" s="36"/>
      <c r="P165" s="14">
        <f t="shared" si="48"/>
        <v>0</v>
      </c>
      <c r="Q165" s="56">
        <f t="shared" ref="Q165" si="55">P165+P166+P167+P168+P169</f>
        <v>0</v>
      </c>
      <c r="R165" s="53"/>
      <c r="S165" s="42"/>
      <c r="T165" s="1"/>
    </row>
    <row r="166" spans="1:20" ht="15.75">
      <c r="A166" s="64"/>
      <c r="B166" s="1">
        <v>162</v>
      </c>
      <c r="C166" s="12">
        <f t="shared" si="41"/>
        <v>219597.19826504335</v>
      </c>
      <c r="D166" s="12">
        <f t="shared" si="42"/>
        <v>223989.14223034421</v>
      </c>
      <c r="E166" s="13"/>
      <c r="F166" s="24"/>
      <c r="G166" s="26"/>
      <c r="H166" s="26"/>
      <c r="I166" s="14">
        <f t="shared" si="40"/>
        <v>4391.9439653008594</v>
      </c>
      <c r="J166" s="57"/>
      <c r="K166" s="31"/>
      <c r="L166" s="12">
        <f t="shared" si="36"/>
        <v>0</v>
      </c>
      <c r="M166" s="12"/>
      <c r="N166" s="39"/>
      <c r="O166" s="36"/>
      <c r="P166" s="14">
        <f t="shared" si="48"/>
        <v>0</v>
      </c>
      <c r="Q166" s="57"/>
      <c r="R166" s="54"/>
      <c r="S166" s="49"/>
      <c r="T166" s="1"/>
    </row>
    <row r="167" spans="1:20" ht="15.75">
      <c r="A167" s="64"/>
      <c r="B167" s="1">
        <v>163</v>
      </c>
      <c r="C167" s="12">
        <f t="shared" si="41"/>
        <v>223989.14223034421</v>
      </c>
      <c r="D167" s="12">
        <f t="shared" si="42"/>
        <v>228468.92507495108</v>
      </c>
      <c r="E167" s="13"/>
      <c r="F167" s="24"/>
      <c r="G167" s="26"/>
      <c r="H167" s="26"/>
      <c r="I167" s="14">
        <f t="shared" si="40"/>
        <v>4479.7828446068743</v>
      </c>
      <c r="J167" s="57"/>
      <c r="K167" s="31"/>
      <c r="L167" s="12">
        <f t="shared" si="36"/>
        <v>0</v>
      </c>
      <c r="M167" s="12"/>
      <c r="N167" s="39"/>
      <c r="O167" s="36"/>
      <c r="P167" s="14">
        <f t="shared" si="48"/>
        <v>0</v>
      </c>
      <c r="Q167" s="57"/>
      <c r="R167" s="54"/>
      <c r="S167" s="49"/>
      <c r="T167" s="1"/>
    </row>
    <row r="168" spans="1:20" ht="15.75">
      <c r="A168" s="64"/>
      <c r="B168" s="1">
        <v>164</v>
      </c>
      <c r="C168" s="12">
        <f t="shared" si="41"/>
        <v>228468.92507495108</v>
      </c>
      <c r="D168" s="12">
        <f t="shared" si="42"/>
        <v>233038.3035764501</v>
      </c>
      <c r="E168" s="13"/>
      <c r="F168" s="24"/>
      <c r="G168" s="26"/>
      <c r="H168" s="26"/>
      <c r="I168" s="14">
        <f t="shared" si="40"/>
        <v>4569.3785014990135</v>
      </c>
      <c r="J168" s="57"/>
      <c r="K168" s="31"/>
      <c r="L168" s="12">
        <f t="shared" si="36"/>
        <v>0</v>
      </c>
      <c r="M168" s="12"/>
      <c r="N168" s="39"/>
      <c r="O168" s="36"/>
      <c r="P168" s="14">
        <f t="shared" si="48"/>
        <v>0</v>
      </c>
      <c r="Q168" s="57"/>
      <c r="R168" s="54"/>
      <c r="S168" s="49"/>
      <c r="T168" s="1"/>
    </row>
    <row r="169" spans="1:20" ht="15.75">
      <c r="A169" s="64"/>
      <c r="B169" s="1">
        <v>165</v>
      </c>
      <c r="C169" s="12">
        <f t="shared" si="41"/>
        <v>233038.3035764501</v>
      </c>
      <c r="D169" s="12">
        <f t="shared" si="42"/>
        <v>237699.06964797911</v>
      </c>
      <c r="E169" s="13"/>
      <c r="F169" s="24"/>
      <c r="G169" s="26"/>
      <c r="H169" s="26"/>
      <c r="I169" s="14">
        <f t="shared" si="40"/>
        <v>4660.7660715290112</v>
      </c>
      <c r="J169" s="57"/>
      <c r="K169" s="31"/>
      <c r="L169" s="12">
        <f t="shared" si="36"/>
        <v>0</v>
      </c>
      <c r="M169" s="12"/>
      <c r="N169" s="39"/>
      <c r="O169" s="36"/>
      <c r="P169" s="14">
        <f t="shared" si="48"/>
        <v>0</v>
      </c>
      <c r="Q169" s="57"/>
      <c r="R169" s="55"/>
      <c r="S169" s="50"/>
      <c r="T169" s="1"/>
    </row>
    <row r="170" spans="1:20">
      <c r="A170" s="64" t="s">
        <v>34</v>
      </c>
      <c r="B170" s="1">
        <v>166</v>
      </c>
      <c r="C170" s="12">
        <f t="shared" si="41"/>
        <v>237699.06964797911</v>
      </c>
      <c r="D170" s="12">
        <f t="shared" si="42"/>
        <v>242453.05104093871</v>
      </c>
      <c r="E170" s="13"/>
      <c r="F170" s="24"/>
      <c r="G170" s="26"/>
      <c r="H170" s="26"/>
      <c r="I170" s="14">
        <f t="shared" si="40"/>
        <v>4753.9813929595985</v>
      </c>
      <c r="J170" s="56">
        <f t="shared" si="44"/>
        <v>24739.910088854434</v>
      </c>
      <c r="K170" s="31"/>
      <c r="L170" s="12">
        <f t="shared" si="36"/>
        <v>0</v>
      </c>
      <c r="M170" s="12"/>
      <c r="N170" s="39"/>
      <c r="O170" s="36"/>
      <c r="P170" s="14">
        <f t="shared" si="48"/>
        <v>0</v>
      </c>
      <c r="Q170" s="56">
        <f t="shared" ref="Q170" si="56">P170+P171+P172+P173+P174</f>
        <v>0</v>
      </c>
      <c r="R170" s="53"/>
      <c r="S170" s="42"/>
      <c r="T170" s="1"/>
    </row>
    <row r="171" spans="1:20" ht="15.75">
      <c r="A171" s="64"/>
      <c r="B171" s="1">
        <v>167</v>
      </c>
      <c r="C171" s="12">
        <f t="shared" si="41"/>
        <v>242453.05104093871</v>
      </c>
      <c r="D171" s="12">
        <f t="shared" si="42"/>
        <v>247302.11206175748</v>
      </c>
      <c r="E171" s="13"/>
      <c r="F171" s="24"/>
      <c r="G171" s="26"/>
      <c r="H171" s="26"/>
      <c r="I171" s="14">
        <f t="shared" si="40"/>
        <v>4849.0610208187718</v>
      </c>
      <c r="J171" s="57"/>
      <c r="K171" s="31"/>
      <c r="L171" s="12">
        <f t="shared" si="36"/>
        <v>0</v>
      </c>
      <c r="M171" s="12"/>
      <c r="N171" s="39"/>
      <c r="O171" s="36"/>
      <c r="P171" s="14">
        <f t="shared" si="48"/>
        <v>0</v>
      </c>
      <c r="Q171" s="57"/>
      <c r="R171" s="54"/>
      <c r="S171" s="49"/>
      <c r="T171" s="1"/>
    </row>
    <row r="172" spans="1:20" ht="15.75">
      <c r="A172" s="64"/>
      <c r="B172" s="1">
        <v>168</v>
      </c>
      <c r="C172" s="12">
        <f t="shared" si="41"/>
        <v>247302.11206175748</v>
      </c>
      <c r="D172" s="12">
        <f t="shared" si="42"/>
        <v>252248.15430299263</v>
      </c>
      <c r="E172" s="13"/>
      <c r="F172" s="24"/>
      <c r="G172" s="26"/>
      <c r="H172" s="26"/>
      <c r="I172" s="14">
        <f t="shared" si="40"/>
        <v>4946.0422412351472</v>
      </c>
      <c r="J172" s="57"/>
      <c r="K172" s="31"/>
      <c r="L172" s="12">
        <f t="shared" si="36"/>
        <v>0</v>
      </c>
      <c r="M172" s="12"/>
      <c r="N172" s="39"/>
      <c r="O172" s="36"/>
      <c r="P172" s="14">
        <f t="shared" si="48"/>
        <v>0</v>
      </c>
      <c r="Q172" s="57"/>
      <c r="R172" s="54"/>
      <c r="S172" s="49"/>
      <c r="T172" s="1"/>
    </row>
    <row r="173" spans="1:20" ht="15.75">
      <c r="A173" s="64"/>
      <c r="B173" s="1">
        <v>169</v>
      </c>
      <c r="C173" s="12">
        <f t="shared" si="41"/>
        <v>252248.15430299263</v>
      </c>
      <c r="D173" s="12">
        <f t="shared" si="42"/>
        <v>257293.1173890525</v>
      </c>
      <c r="E173" s="13"/>
      <c r="F173" s="24"/>
      <c r="G173" s="26"/>
      <c r="H173" s="26"/>
      <c r="I173" s="14">
        <f t="shared" si="40"/>
        <v>5044.96308605987</v>
      </c>
      <c r="J173" s="57"/>
      <c r="K173" s="31"/>
      <c r="L173" s="12">
        <f t="shared" si="36"/>
        <v>0</v>
      </c>
      <c r="M173" s="12"/>
      <c r="N173" s="39"/>
      <c r="O173" s="36"/>
      <c r="P173" s="14">
        <f t="shared" si="48"/>
        <v>0</v>
      </c>
      <c r="Q173" s="57"/>
      <c r="R173" s="54"/>
      <c r="S173" s="49"/>
      <c r="T173" s="1"/>
    </row>
    <row r="174" spans="1:20" ht="15.75">
      <c r="A174" s="64"/>
      <c r="B174" s="1">
        <v>170</v>
      </c>
      <c r="C174" s="12">
        <f t="shared" si="41"/>
        <v>257293.1173890525</v>
      </c>
      <c r="D174" s="12">
        <f t="shared" si="42"/>
        <v>262438.97973683354</v>
      </c>
      <c r="E174" s="13"/>
      <c r="F174" s="24"/>
      <c r="G174" s="26"/>
      <c r="H174" s="26"/>
      <c r="I174" s="14">
        <f t="shared" si="40"/>
        <v>5145.862347781047</v>
      </c>
      <c r="J174" s="57"/>
      <c r="K174" s="31"/>
      <c r="L174" s="12">
        <f t="shared" si="36"/>
        <v>0</v>
      </c>
      <c r="M174" s="12"/>
      <c r="N174" s="39"/>
      <c r="O174" s="36"/>
      <c r="P174" s="14">
        <f t="shared" si="48"/>
        <v>0</v>
      </c>
      <c r="Q174" s="57"/>
      <c r="R174" s="55"/>
      <c r="S174" s="50"/>
      <c r="T174" s="1"/>
    </row>
    <row r="175" spans="1:20">
      <c r="A175" s="64" t="s">
        <v>35</v>
      </c>
      <c r="B175" s="1">
        <v>171</v>
      </c>
      <c r="C175" s="12">
        <f t="shared" si="41"/>
        <v>262438.97973683354</v>
      </c>
      <c r="D175" s="12">
        <f t="shared" si="42"/>
        <v>267687.75933157024</v>
      </c>
      <c r="E175" s="13"/>
      <c r="F175" s="24"/>
      <c r="G175" s="26"/>
      <c r="H175" s="26"/>
      <c r="I175" s="14">
        <f t="shared" si="40"/>
        <v>5248.7795947366976</v>
      </c>
      <c r="J175" s="56">
        <f t="shared" si="44"/>
        <v>27314.859801998187</v>
      </c>
      <c r="K175" s="31"/>
      <c r="L175" s="12">
        <f t="shared" si="36"/>
        <v>0</v>
      </c>
      <c r="M175" s="12"/>
      <c r="N175" s="39"/>
      <c r="O175" s="36"/>
      <c r="P175" s="14">
        <f t="shared" si="48"/>
        <v>0</v>
      </c>
      <c r="Q175" s="56">
        <f t="shared" ref="Q175" si="57">P175+P176+P177+P178+P179</f>
        <v>0</v>
      </c>
      <c r="R175" s="53"/>
      <c r="S175" s="42"/>
      <c r="T175" s="1"/>
    </row>
    <row r="176" spans="1:20" ht="15.75">
      <c r="A176" s="64"/>
      <c r="B176" s="1">
        <v>172</v>
      </c>
      <c r="C176" s="12">
        <f t="shared" si="41"/>
        <v>267687.75933157024</v>
      </c>
      <c r="D176" s="12">
        <f t="shared" si="42"/>
        <v>273041.51451820164</v>
      </c>
      <c r="E176" s="13"/>
      <c r="F176" s="24"/>
      <c r="G176" s="26"/>
      <c r="H176" s="26"/>
      <c r="I176" s="14">
        <f t="shared" si="40"/>
        <v>5353.7551866314025</v>
      </c>
      <c r="J176" s="57"/>
      <c r="K176" s="31"/>
      <c r="L176" s="12">
        <f t="shared" si="36"/>
        <v>0</v>
      </c>
      <c r="M176" s="12"/>
      <c r="N176" s="39"/>
      <c r="O176" s="36"/>
      <c r="P176" s="14">
        <f t="shared" si="48"/>
        <v>0</v>
      </c>
      <c r="Q176" s="57"/>
      <c r="R176" s="54"/>
      <c r="S176" s="49"/>
      <c r="T176" s="1"/>
    </row>
    <row r="177" spans="1:20" ht="15.75">
      <c r="A177" s="64"/>
      <c r="B177" s="1">
        <v>173</v>
      </c>
      <c r="C177" s="12">
        <f t="shared" si="41"/>
        <v>273041.51451820164</v>
      </c>
      <c r="D177" s="12">
        <f t="shared" si="42"/>
        <v>278502.34480856569</v>
      </c>
      <c r="E177" s="13"/>
      <c r="F177" s="24"/>
      <c r="G177" s="26"/>
      <c r="H177" s="26"/>
      <c r="I177" s="14">
        <f t="shared" si="40"/>
        <v>5460.8302903640433</v>
      </c>
      <c r="J177" s="57"/>
      <c r="K177" s="31"/>
      <c r="L177" s="12">
        <f t="shared" si="36"/>
        <v>0</v>
      </c>
      <c r="M177" s="12"/>
      <c r="N177" s="39"/>
      <c r="O177" s="36"/>
      <c r="P177" s="14">
        <f t="shared" si="48"/>
        <v>0</v>
      </c>
      <c r="Q177" s="57"/>
      <c r="R177" s="54"/>
      <c r="S177" s="49"/>
      <c r="T177" s="1"/>
    </row>
    <row r="178" spans="1:20" ht="15.75">
      <c r="A178" s="64"/>
      <c r="B178" s="1">
        <v>174</v>
      </c>
      <c r="C178" s="12">
        <f t="shared" si="41"/>
        <v>278502.34480856569</v>
      </c>
      <c r="D178" s="12">
        <f t="shared" si="42"/>
        <v>284072.39170473698</v>
      </c>
      <c r="E178" s="13"/>
      <c r="F178" s="24"/>
      <c r="G178" s="26"/>
      <c r="H178" s="26"/>
      <c r="I178" s="14">
        <f t="shared" si="40"/>
        <v>5570.0468961712904</v>
      </c>
      <c r="J178" s="57"/>
      <c r="K178" s="31"/>
      <c r="L178" s="12">
        <f t="shared" si="36"/>
        <v>0</v>
      </c>
      <c r="M178" s="12"/>
      <c r="N178" s="39"/>
      <c r="O178" s="36"/>
      <c r="P178" s="14">
        <f t="shared" si="48"/>
        <v>0</v>
      </c>
      <c r="Q178" s="57"/>
      <c r="R178" s="54"/>
      <c r="S178" s="49"/>
      <c r="T178" s="1"/>
    </row>
    <row r="179" spans="1:20" ht="15.75">
      <c r="A179" s="64"/>
      <c r="B179" s="1">
        <v>175</v>
      </c>
      <c r="C179" s="12">
        <f t="shared" si="41"/>
        <v>284072.39170473698</v>
      </c>
      <c r="D179" s="12">
        <f t="shared" si="42"/>
        <v>289753.83953883173</v>
      </c>
      <c r="E179" s="13"/>
      <c r="F179" s="24"/>
      <c r="G179" s="26"/>
      <c r="H179" s="26"/>
      <c r="I179" s="14">
        <f t="shared" si="40"/>
        <v>5681.4478340947535</v>
      </c>
      <c r="J179" s="57"/>
      <c r="K179" s="31"/>
      <c r="L179" s="12">
        <f t="shared" si="36"/>
        <v>0</v>
      </c>
      <c r="M179" s="12"/>
      <c r="N179" s="39"/>
      <c r="O179" s="36"/>
      <c r="P179" s="14">
        <f t="shared" si="48"/>
        <v>0</v>
      </c>
      <c r="Q179" s="57"/>
      <c r="R179" s="55"/>
      <c r="S179" s="50"/>
      <c r="T179" s="1"/>
    </row>
    <row r="180" spans="1:20">
      <c r="A180" s="64" t="s">
        <v>36</v>
      </c>
      <c r="B180" s="1">
        <v>176</v>
      </c>
      <c r="C180" s="12">
        <f t="shared" si="41"/>
        <v>289753.83953883173</v>
      </c>
      <c r="D180" s="12">
        <f t="shared" si="42"/>
        <v>295548.91632960836</v>
      </c>
      <c r="E180" s="13"/>
      <c r="F180" s="24"/>
      <c r="G180" s="26"/>
      <c r="H180" s="26"/>
      <c r="I180" s="14">
        <f t="shared" si="40"/>
        <v>5795.0767907766276</v>
      </c>
      <c r="J180" s="56">
        <f t="shared" si="44"/>
        <v>30157.812349485524</v>
      </c>
      <c r="K180" s="31"/>
      <c r="L180" s="12">
        <f t="shared" si="36"/>
        <v>0</v>
      </c>
      <c r="M180" s="12"/>
      <c r="N180" s="39"/>
      <c r="O180" s="36"/>
      <c r="P180" s="14">
        <f t="shared" si="48"/>
        <v>0</v>
      </c>
      <c r="Q180" s="56">
        <f t="shared" ref="Q180" si="58">P180+P181+P182+P183+P184</f>
        <v>0</v>
      </c>
      <c r="R180" s="53"/>
      <c r="S180" s="42"/>
      <c r="T180" s="1"/>
    </row>
    <row r="181" spans="1:20" ht="15.75">
      <c r="A181" s="64"/>
      <c r="B181" s="1">
        <v>177</v>
      </c>
      <c r="C181" s="12">
        <f t="shared" si="41"/>
        <v>295548.91632960836</v>
      </c>
      <c r="D181" s="12">
        <f t="shared" si="42"/>
        <v>301459.89465620054</v>
      </c>
      <c r="E181" s="13"/>
      <c r="F181" s="24"/>
      <c r="G181" s="26"/>
      <c r="H181" s="26"/>
      <c r="I181" s="14">
        <f t="shared" si="40"/>
        <v>5910.9783265921869</v>
      </c>
      <c r="J181" s="57"/>
      <c r="K181" s="31"/>
      <c r="L181" s="12">
        <f t="shared" si="36"/>
        <v>0</v>
      </c>
      <c r="M181" s="12"/>
      <c r="N181" s="39"/>
      <c r="O181" s="36"/>
      <c r="P181" s="14">
        <f t="shared" si="48"/>
        <v>0</v>
      </c>
      <c r="Q181" s="57"/>
      <c r="R181" s="54"/>
      <c r="S181" s="49"/>
      <c r="T181" s="1"/>
    </row>
    <row r="182" spans="1:20" ht="15.75">
      <c r="A182" s="64"/>
      <c r="B182" s="1">
        <v>178</v>
      </c>
      <c r="C182" s="12">
        <f t="shared" si="41"/>
        <v>301459.89465620054</v>
      </c>
      <c r="D182" s="12">
        <f t="shared" si="42"/>
        <v>307489.09254932456</v>
      </c>
      <c r="E182" s="13"/>
      <c r="F182" s="24"/>
      <c r="G182" s="26"/>
      <c r="H182" s="26"/>
      <c r="I182" s="14">
        <f t="shared" si="40"/>
        <v>6029.1978931240155</v>
      </c>
      <c r="J182" s="57"/>
      <c r="K182" s="31"/>
      <c r="L182" s="12">
        <f t="shared" si="36"/>
        <v>0</v>
      </c>
      <c r="M182" s="12"/>
      <c r="N182" s="39"/>
      <c r="O182" s="36"/>
      <c r="P182" s="14">
        <f t="shared" si="48"/>
        <v>0</v>
      </c>
      <c r="Q182" s="57"/>
      <c r="R182" s="54"/>
      <c r="S182" s="49"/>
      <c r="T182" s="1"/>
    </row>
    <row r="183" spans="1:20" ht="15.75">
      <c r="A183" s="64"/>
      <c r="B183" s="1">
        <v>179</v>
      </c>
      <c r="C183" s="12">
        <f t="shared" si="41"/>
        <v>307489.09254932456</v>
      </c>
      <c r="D183" s="12">
        <f t="shared" si="42"/>
        <v>313638.87440031103</v>
      </c>
      <c r="E183" s="13"/>
      <c r="F183" s="24"/>
      <c r="G183" s="26"/>
      <c r="H183" s="26"/>
      <c r="I183" s="14">
        <f t="shared" si="40"/>
        <v>6149.7818509864737</v>
      </c>
      <c r="J183" s="57"/>
      <c r="K183" s="31"/>
      <c r="L183" s="12">
        <f t="shared" si="36"/>
        <v>0</v>
      </c>
      <c r="M183" s="12"/>
      <c r="N183" s="39"/>
      <c r="O183" s="36"/>
      <c r="P183" s="14">
        <f t="shared" si="48"/>
        <v>0</v>
      </c>
      <c r="Q183" s="57"/>
      <c r="R183" s="54"/>
      <c r="S183" s="49"/>
      <c r="T183" s="1"/>
    </row>
    <row r="184" spans="1:20" ht="15.75">
      <c r="A184" s="64"/>
      <c r="B184" s="1">
        <v>180</v>
      </c>
      <c r="C184" s="12">
        <f t="shared" si="41"/>
        <v>313638.87440031103</v>
      </c>
      <c r="D184" s="12">
        <f t="shared" si="42"/>
        <v>319911.65188831725</v>
      </c>
      <c r="E184" s="13"/>
      <c r="F184" s="24"/>
      <c r="G184" s="26"/>
      <c r="H184" s="26"/>
      <c r="I184" s="14">
        <f t="shared" si="40"/>
        <v>6272.7774880062207</v>
      </c>
      <c r="J184" s="57"/>
      <c r="K184" s="31"/>
      <c r="L184" s="12">
        <f t="shared" si="36"/>
        <v>0</v>
      </c>
      <c r="M184" s="12"/>
      <c r="N184" s="39"/>
      <c r="O184" s="36"/>
      <c r="P184" s="14">
        <f t="shared" si="48"/>
        <v>0</v>
      </c>
      <c r="Q184" s="57"/>
      <c r="R184" s="55"/>
      <c r="S184" s="50"/>
      <c r="T184" s="1"/>
    </row>
    <row r="185" spans="1:20">
      <c r="A185" s="64" t="s">
        <v>37</v>
      </c>
      <c r="B185" s="1">
        <v>181</v>
      </c>
      <c r="C185" s="12">
        <f t="shared" si="41"/>
        <v>319911.65188831725</v>
      </c>
      <c r="D185" s="12">
        <f t="shared" si="42"/>
        <v>326309.88492608361</v>
      </c>
      <c r="E185" s="13"/>
      <c r="F185" s="24"/>
      <c r="G185" s="26"/>
      <c r="H185" s="26"/>
      <c r="I185" s="14">
        <f t="shared" si="40"/>
        <v>6398.2330377663602</v>
      </c>
      <c r="J185" s="56">
        <f t="shared" si="44"/>
        <v>33296.661681574886</v>
      </c>
      <c r="K185" s="31"/>
      <c r="L185" s="12">
        <f t="shared" si="36"/>
        <v>0</v>
      </c>
      <c r="M185" s="12"/>
      <c r="N185" s="39"/>
      <c r="O185" s="36"/>
      <c r="P185" s="14">
        <f t="shared" si="48"/>
        <v>0</v>
      </c>
      <c r="Q185" s="56">
        <f t="shared" ref="Q185" si="59">P185+P186+P187+P188+P189</f>
        <v>0</v>
      </c>
      <c r="R185" s="53"/>
      <c r="S185" s="42"/>
      <c r="T185" s="1"/>
    </row>
    <row r="186" spans="1:20" ht="15.75">
      <c r="A186" s="64"/>
      <c r="B186" s="1">
        <v>182</v>
      </c>
      <c r="C186" s="12">
        <f t="shared" si="41"/>
        <v>326309.88492608361</v>
      </c>
      <c r="D186" s="12">
        <f t="shared" si="42"/>
        <v>332836.08262460527</v>
      </c>
      <c r="E186" s="13"/>
      <c r="F186" s="24"/>
      <c r="G186" s="26"/>
      <c r="H186" s="26"/>
      <c r="I186" s="14">
        <f t="shared" si="40"/>
        <v>6526.1976985216606</v>
      </c>
      <c r="J186" s="57"/>
      <c r="K186" s="31"/>
      <c r="L186" s="12">
        <f t="shared" si="36"/>
        <v>0</v>
      </c>
      <c r="M186" s="12"/>
      <c r="N186" s="39"/>
      <c r="O186" s="36"/>
      <c r="P186" s="14">
        <f t="shared" si="48"/>
        <v>0</v>
      </c>
      <c r="Q186" s="57"/>
      <c r="R186" s="54"/>
      <c r="S186" s="49"/>
      <c r="T186" s="1"/>
    </row>
    <row r="187" spans="1:20" ht="15.75">
      <c r="A187" s="64"/>
      <c r="B187" s="1">
        <v>183</v>
      </c>
      <c r="C187" s="12">
        <f t="shared" si="41"/>
        <v>332836.08262460527</v>
      </c>
      <c r="D187" s="12">
        <f t="shared" si="42"/>
        <v>339492.8042770974</v>
      </c>
      <c r="E187" s="13"/>
      <c r="F187" s="24"/>
      <c r="G187" s="26"/>
      <c r="H187" s="26"/>
      <c r="I187" s="14">
        <f t="shared" si="40"/>
        <v>6656.7216524921241</v>
      </c>
      <c r="J187" s="57"/>
      <c r="K187" s="31"/>
      <c r="L187" s="12">
        <f t="shared" si="36"/>
        <v>0</v>
      </c>
      <c r="M187" s="12"/>
      <c r="N187" s="39"/>
      <c r="O187" s="36"/>
      <c r="P187" s="14">
        <f t="shared" si="48"/>
        <v>0</v>
      </c>
      <c r="Q187" s="57"/>
      <c r="R187" s="54"/>
      <c r="S187" s="49"/>
      <c r="T187" s="1"/>
    </row>
    <row r="188" spans="1:20" ht="15.75">
      <c r="A188" s="64"/>
      <c r="B188" s="1">
        <v>184</v>
      </c>
      <c r="C188" s="12">
        <f t="shared" si="41"/>
        <v>339492.8042770974</v>
      </c>
      <c r="D188" s="12">
        <f t="shared" si="42"/>
        <v>346282.66036263935</v>
      </c>
      <c r="E188" s="13"/>
      <c r="F188" s="24"/>
      <c r="G188" s="26"/>
      <c r="H188" s="26"/>
      <c r="I188" s="14">
        <f t="shared" si="40"/>
        <v>6789.8560855419491</v>
      </c>
      <c r="J188" s="57"/>
      <c r="K188" s="31"/>
      <c r="L188" s="12">
        <f t="shared" si="36"/>
        <v>0</v>
      </c>
      <c r="M188" s="12"/>
      <c r="N188" s="39"/>
      <c r="O188" s="36"/>
      <c r="P188" s="14">
        <f t="shared" si="48"/>
        <v>0</v>
      </c>
      <c r="Q188" s="57"/>
      <c r="R188" s="54"/>
      <c r="S188" s="49"/>
      <c r="T188" s="1"/>
    </row>
    <row r="189" spans="1:20" ht="15.75">
      <c r="A189" s="64"/>
      <c r="B189" s="1">
        <v>185</v>
      </c>
      <c r="C189" s="12">
        <f t="shared" si="41"/>
        <v>346282.66036263935</v>
      </c>
      <c r="D189" s="12">
        <f t="shared" si="42"/>
        <v>353208.31356989214</v>
      </c>
      <c r="E189" s="13"/>
      <c r="F189" s="24"/>
      <c r="G189" s="26"/>
      <c r="H189" s="26"/>
      <c r="I189" s="14">
        <f t="shared" si="40"/>
        <v>6925.6532072527916</v>
      </c>
      <c r="J189" s="57"/>
      <c r="K189" s="31"/>
      <c r="L189" s="12">
        <f t="shared" si="36"/>
        <v>0</v>
      </c>
      <c r="M189" s="12"/>
      <c r="N189" s="39"/>
      <c r="O189" s="36"/>
      <c r="P189" s="14">
        <f t="shared" si="48"/>
        <v>0</v>
      </c>
      <c r="Q189" s="57"/>
      <c r="R189" s="55"/>
      <c r="S189" s="50"/>
      <c r="T189" s="1"/>
    </row>
    <row r="190" spans="1:20">
      <c r="A190" s="64" t="s">
        <v>38</v>
      </c>
      <c r="B190" s="1">
        <v>186</v>
      </c>
      <c r="C190" s="12">
        <f t="shared" si="41"/>
        <v>353208.31356989214</v>
      </c>
      <c r="D190" s="12">
        <f t="shared" si="42"/>
        <v>360272.47984128998</v>
      </c>
      <c r="E190" s="13"/>
      <c r="F190" s="24"/>
      <c r="G190" s="26"/>
      <c r="H190" s="26"/>
      <c r="I190" s="14">
        <f t="shared" si="40"/>
        <v>7064.166271397844</v>
      </c>
      <c r="J190" s="56">
        <f t="shared" si="44"/>
        <v>36762.204973271873</v>
      </c>
      <c r="K190" s="31"/>
      <c r="L190" s="12">
        <f t="shared" ref="L190:L253" si="60">M189</f>
        <v>0</v>
      </c>
      <c r="M190" s="12"/>
      <c r="N190" s="39"/>
      <c r="O190" s="36"/>
      <c r="P190" s="14">
        <f t="shared" si="48"/>
        <v>0</v>
      </c>
      <c r="Q190" s="56">
        <f t="shared" ref="Q190" si="61">P190+P191+P192+P193+P194</f>
        <v>0</v>
      </c>
      <c r="R190" s="53"/>
      <c r="S190" s="42"/>
      <c r="T190" s="1"/>
    </row>
    <row r="191" spans="1:20" ht="15.75">
      <c r="A191" s="64"/>
      <c r="B191" s="1">
        <v>187</v>
      </c>
      <c r="C191" s="12">
        <f t="shared" si="41"/>
        <v>360272.47984128998</v>
      </c>
      <c r="D191" s="12">
        <f t="shared" si="42"/>
        <v>367477.9294381158</v>
      </c>
      <c r="E191" s="13"/>
      <c r="F191" s="24"/>
      <c r="G191" s="26"/>
      <c r="H191" s="26"/>
      <c r="I191" s="14">
        <f t="shared" si="40"/>
        <v>7205.4495968258125</v>
      </c>
      <c r="J191" s="57"/>
      <c r="K191" s="31"/>
      <c r="L191" s="12">
        <f t="shared" si="60"/>
        <v>0</v>
      </c>
      <c r="M191" s="12"/>
      <c r="N191" s="39"/>
      <c r="O191" s="36"/>
      <c r="P191" s="14">
        <f t="shared" si="48"/>
        <v>0</v>
      </c>
      <c r="Q191" s="57"/>
      <c r="R191" s="54"/>
      <c r="S191" s="49"/>
      <c r="T191" s="1"/>
    </row>
    <row r="192" spans="1:20" ht="15.75">
      <c r="A192" s="64"/>
      <c r="B192" s="1">
        <v>188</v>
      </c>
      <c r="C192" s="12">
        <f t="shared" si="41"/>
        <v>367477.9294381158</v>
      </c>
      <c r="D192" s="12">
        <f t="shared" si="42"/>
        <v>374827.4880268781</v>
      </c>
      <c r="E192" s="13"/>
      <c r="F192" s="24"/>
      <c r="G192" s="26"/>
      <c r="H192" s="26"/>
      <c r="I192" s="14">
        <f t="shared" si="40"/>
        <v>7349.558588762302</v>
      </c>
      <c r="J192" s="57"/>
      <c r="K192" s="31"/>
      <c r="L192" s="12">
        <f t="shared" si="60"/>
        <v>0</v>
      </c>
      <c r="M192" s="12"/>
      <c r="N192" s="39"/>
      <c r="O192" s="36"/>
      <c r="P192" s="14">
        <f t="shared" si="48"/>
        <v>0</v>
      </c>
      <c r="Q192" s="57"/>
      <c r="R192" s="54"/>
      <c r="S192" s="49"/>
      <c r="T192" s="1"/>
    </row>
    <row r="193" spans="1:20" ht="15.75">
      <c r="A193" s="64"/>
      <c r="B193" s="1">
        <v>189</v>
      </c>
      <c r="C193" s="12">
        <f t="shared" si="41"/>
        <v>374827.4880268781</v>
      </c>
      <c r="D193" s="12">
        <f t="shared" si="42"/>
        <v>382324.03778741567</v>
      </c>
      <c r="E193" s="13"/>
      <c r="F193" s="24"/>
      <c r="G193" s="26"/>
      <c r="H193" s="26"/>
      <c r="I193" s="14">
        <f t="shared" si="40"/>
        <v>7496.5497605375713</v>
      </c>
      <c r="J193" s="57"/>
      <c r="K193" s="31"/>
      <c r="L193" s="12">
        <f t="shared" si="60"/>
        <v>0</v>
      </c>
      <c r="M193" s="12"/>
      <c r="N193" s="39"/>
      <c r="O193" s="36"/>
      <c r="P193" s="14">
        <f t="shared" si="48"/>
        <v>0</v>
      </c>
      <c r="Q193" s="57"/>
      <c r="R193" s="54"/>
      <c r="S193" s="49"/>
      <c r="T193" s="1"/>
    </row>
    <row r="194" spans="1:20" ht="15.75">
      <c r="A194" s="64"/>
      <c r="B194" s="1">
        <v>190</v>
      </c>
      <c r="C194" s="12">
        <f t="shared" si="41"/>
        <v>382324.03778741567</v>
      </c>
      <c r="D194" s="12">
        <f t="shared" si="42"/>
        <v>389970.51854316401</v>
      </c>
      <c r="E194" s="13"/>
      <c r="F194" s="24"/>
      <c r="G194" s="26"/>
      <c r="H194" s="26"/>
      <c r="I194" s="14">
        <f t="shared" si="40"/>
        <v>7646.4807557483437</v>
      </c>
      <c r="J194" s="57"/>
      <c r="K194" s="31"/>
      <c r="L194" s="12">
        <f t="shared" si="60"/>
        <v>0</v>
      </c>
      <c r="M194" s="12"/>
      <c r="N194" s="39"/>
      <c r="O194" s="36"/>
      <c r="P194" s="14">
        <f t="shared" si="48"/>
        <v>0</v>
      </c>
      <c r="Q194" s="57"/>
      <c r="R194" s="55"/>
      <c r="S194" s="50"/>
      <c r="T194" s="1"/>
    </row>
    <row r="195" spans="1:20">
      <c r="A195" s="64" t="s">
        <v>39</v>
      </c>
      <c r="B195" s="1">
        <v>191</v>
      </c>
      <c r="C195" s="12">
        <f t="shared" si="41"/>
        <v>389970.51854316401</v>
      </c>
      <c r="D195" s="12">
        <f t="shared" si="42"/>
        <v>397769.92891402729</v>
      </c>
      <c r="E195" s="13"/>
      <c r="F195" s="24"/>
      <c r="G195" s="26"/>
      <c r="H195" s="26"/>
      <c r="I195" s="14">
        <f t="shared" si="40"/>
        <v>7799.4103708632756</v>
      </c>
      <c r="J195" s="56">
        <f t="shared" si="44"/>
        <v>40588.444794293027</v>
      </c>
      <c r="K195" s="31"/>
      <c r="L195" s="12">
        <f t="shared" si="60"/>
        <v>0</v>
      </c>
      <c r="M195" s="12"/>
      <c r="N195" s="39"/>
      <c r="O195" s="36"/>
      <c r="P195" s="14">
        <f t="shared" si="48"/>
        <v>0</v>
      </c>
      <c r="Q195" s="56">
        <f t="shared" ref="Q195" si="62">P195+P196+P197+P198+P199</f>
        <v>0</v>
      </c>
      <c r="R195" s="53"/>
      <c r="S195" s="42"/>
      <c r="T195" s="1"/>
    </row>
    <row r="196" spans="1:20" ht="15.75">
      <c r="A196" s="64"/>
      <c r="B196" s="1">
        <v>192</v>
      </c>
      <c r="C196" s="12">
        <f t="shared" si="41"/>
        <v>397769.92891402729</v>
      </c>
      <c r="D196" s="12">
        <f t="shared" si="42"/>
        <v>405725.32749230781</v>
      </c>
      <c r="E196" s="13"/>
      <c r="F196" s="24"/>
      <c r="G196" s="26"/>
      <c r="H196" s="26"/>
      <c r="I196" s="14">
        <f t="shared" si="40"/>
        <v>7955.3985782805248</v>
      </c>
      <c r="J196" s="57"/>
      <c r="K196" s="31"/>
      <c r="L196" s="12">
        <f t="shared" si="60"/>
        <v>0</v>
      </c>
      <c r="M196" s="12"/>
      <c r="N196" s="39"/>
      <c r="O196" s="36"/>
      <c r="P196" s="14">
        <f t="shared" si="48"/>
        <v>0</v>
      </c>
      <c r="Q196" s="57"/>
      <c r="R196" s="54"/>
      <c r="S196" s="49"/>
      <c r="T196" s="1"/>
    </row>
    <row r="197" spans="1:20" ht="15.75">
      <c r="A197" s="64"/>
      <c r="B197" s="1">
        <v>193</v>
      </c>
      <c r="C197" s="12">
        <f t="shared" si="41"/>
        <v>405725.32749230781</v>
      </c>
      <c r="D197" s="12">
        <f t="shared" si="42"/>
        <v>413839.83404215396</v>
      </c>
      <c r="E197" s="13"/>
      <c r="F197" s="24"/>
      <c r="G197" s="26"/>
      <c r="H197" s="26"/>
      <c r="I197" s="14">
        <f t="shared" ref="I197:I254" si="63">D197-C197</f>
        <v>8114.5065498461481</v>
      </c>
      <c r="J197" s="57"/>
      <c r="K197" s="31"/>
      <c r="L197" s="12">
        <f t="shared" si="60"/>
        <v>0</v>
      </c>
      <c r="M197" s="12"/>
      <c r="N197" s="39"/>
      <c r="O197" s="36"/>
      <c r="P197" s="14">
        <f t="shared" si="48"/>
        <v>0</v>
      </c>
      <c r="Q197" s="57"/>
      <c r="R197" s="54"/>
      <c r="S197" s="49"/>
      <c r="T197" s="1"/>
    </row>
    <row r="198" spans="1:20" ht="15.75">
      <c r="A198" s="64"/>
      <c r="B198" s="1">
        <v>194</v>
      </c>
      <c r="C198" s="12">
        <f t="shared" si="41"/>
        <v>413839.83404215396</v>
      </c>
      <c r="D198" s="12">
        <f t="shared" si="42"/>
        <v>422116.63072299707</v>
      </c>
      <c r="E198" s="13"/>
      <c r="F198" s="24"/>
      <c r="G198" s="26"/>
      <c r="H198" s="26"/>
      <c r="I198" s="14">
        <f t="shared" si="63"/>
        <v>8276.7966808431083</v>
      </c>
      <c r="J198" s="57"/>
      <c r="K198" s="31"/>
      <c r="L198" s="12">
        <f t="shared" si="60"/>
        <v>0</v>
      </c>
      <c r="M198" s="12"/>
      <c r="N198" s="39"/>
      <c r="O198" s="36"/>
      <c r="P198" s="14">
        <f t="shared" si="48"/>
        <v>0</v>
      </c>
      <c r="Q198" s="57"/>
      <c r="R198" s="54"/>
      <c r="S198" s="49"/>
      <c r="T198" s="1"/>
    </row>
    <row r="199" spans="1:20" ht="15.75">
      <c r="A199" s="64"/>
      <c r="B199" s="1">
        <v>195</v>
      </c>
      <c r="C199" s="12">
        <f t="shared" ref="C199:C254" si="64">D198</f>
        <v>422116.63072299707</v>
      </c>
      <c r="D199" s="12">
        <f t="shared" ref="D199:D230" si="65">C199*(1+$E$3)</f>
        <v>430558.96333745704</v>
      </c>
      <c r="E199" s="13"/>
      <c r="F199" s="24"/>
      <c r="G199" s="26"/>
      <c r="H199" s="26"/>
      <c r="I199" s="14">
        <f t="shared" si="63"/>
        <v>8442.3326144599705</v>
      </c>
      <c r="J199" s="57"/>
      <c r="K199" s="31"/>
      <c r="L199" s="12">
        <f t="shared" si="60"/>
        <v>0</v>
      </c>
      <c r="M199" s="12"/>
      <c r="N199" s="39"/>
      <c r="O199" s="36"/>
      <c r="P199" s="14">
        <f t="shared" si="48"/>
        <v>0</v>
      </c>
      <c r="Q199" s="57"/>
      <c r="R199" s="55"/>
      <c r="S199" s="50"/>
      <c r="T199" s="1"/>
    </row>
    <row r="200" spans="1:20">
      <c r="A200" s="64" t="s">
        <v>40</v>
      </c>
      <c r="B200" s="1">
        <v>196</v>
      </c>
      <c r="C200" s="12">
        <f t="shared" si="64"/>
        <v>430558.96333745704</v>
      </c>
      <c r="D200" s="12">
        <f t="shared" si="65"/>
        <v>439170.14260420616</v>
      </c>
      <c r="E200" s="13"/>
      <c r="F200" s="24"/>
      <c r="G200" s="26"/>
      <c r="H200" s="26"/>
      <c r="I200" s="14">
        <f t="shared" si="63"/>
        <v>8611.1792667491245</v>
      </c>
      <c r="J200" s="56">
        <f t="shared" ref="J200:J250" si="66">I200+I201+I202+I203+I204</f>
        <v>44812.92272912187</v>
      </c>
      <c r="K200" s="31"/>
      <c r="L200" s="12">
        <f t="shared" si="60"/>
        <v>0</v>
      </c>
      <c r="M200" s="12"/>
      <c r="N200" s="39"/>
      <c r="O200" s="36"/>
      <c r="P200" s="14">
        <f t="shared" si="48"/>
        <v>0</v>
      </c>
      <c r="Q200" s="56">
        <f t="shared" ref="Q200" si="67">P200+P201+P202+P203+P204</f>
        <v>0</v>
      </c>
      <c r="R200" s="53"/>
      <c r="S200" s="42"/>
      <c r="T200" s="1"/>
    </row>
    <row r="201" spans="1:20" ht="15.75">
      <c r="A201" s="64"/>
      <c r="B201" s="1">
        <v>197</v>
      </c>
      <c r="C201" s="12">
        <f t="shared" si="64"/>
        <v>439170.14260420616</v>
      </c>
      <c r="D201" s="12">
        <f t="shared" si="65"/>
        <v>447953.5454562903</v>
      </c>
      <c r="E201" s="13"/>
      <c r="F201" s="24"/>
      <c r="G201" s="26"/>
      <c r="H201" s="26"/>
      <c r="I201" s="14">
        <f t="shared" si="63"/>
        <v>8783.4028520841384</v>
      </c>
      <c r="J201" s="57"/>
      <c r="K201" s="31"/>
      <c r="L201" s="12">
        <f t="shared" si="60"/>
        <v>0</v>
      </c>
      <c r="M201" s="12"/>
      <c r="N201" s="39"/>
      <c r="O201" s="36"/>
      <c r="P201" s="14">
        <f t="shared" si="48"/>
        <v>0</v>
      </c>
      <c r="Q201" s="57"/>
      <c r="R201" s="54"/>
      <c r="S201" s="49"/>
      <c r="T201" s="1"/>
    </row>
    <row r="202" spans="1:20" ht="15.75">
      <c r="A202" s="64"/>
      <c r="B202" s="1">
        <v>198</v>
      </c>
      <c r="C202" s="12">
        <f t="shared" si="64"/>
        <v>447953.5454562903</v>
      </c>
      <c r="D202" s="12">
        <f t="shared" si="65"/>
        <v>456912.61636541609</v>
      </c>
      <c r="E202" s="13"/>
      <c r="F202" s="24"/>
      <c r="G202" s="26"/>
      <c r="H202" s="26"/>
      <c r="I202" s="14">
        <f t="shared" si="63"/>
        <v>8959.0709091257886</v>
      </c>
      <c r="J202" s="57"/>
      <c r="K202" s="31"/>
      <c r="L202" s="12">
        <f t="shared" si="60"/>
        <v>0</v>
      </c>
      <c r="M202" s="12"/>
      <c r="N202" s="39"/>
      <c r="O202" s="36"/>
      <c r="P202" s="14">
        <f t="shared" si="48"/>
        <v>0</v>
      </c>
      <c r="Q202" s="57"/>
      <c r="R202" s="54"/>
      <c r="S202" s="49"/>
      <c r="T202" s="1"/>
    </row>
    <row r="203" spans="1:20" ht="15.75">
      <c r="A203" s="64"/>
      <c r="B203" s="1">
        <v>199</v>
      </c>
      <c r="C203" s="12">
        <f t="shared" si="64"/>
        <v>456912.61636541609</v>
      </c>
      <c r="D203" s="12">
        <f t="shared" si="65"/>
        <v>466050.86869272444</v>
      </c>
      <c r="E203" s="13"/>
      <c r="F203" s="24"/>
      <c r="G203" s="26"/>
      <c r="H203" s="26"/>
      <c r="I203" s="14">
        <f t="shared" si="63"/>
        <v>9138.2523273083498</v>
      </c>
      <c r="J203" s="57"/>
      <c r="K203" s="31"/>
      <c r="L203" s="12">
        <f t="shared" si="60"/>
        <v>0</v>
      </c>
      <c r="M203" s="12"/>
      <c r="N203" s="39"/>
      <c r="O203" s="36"/>
      <c r="P203" s="14">
        <f t="shared" si="48"/>
        <v>0</v>
      </c>
      <c r="Q203" s="57"/>
      <c r="R203" s="54"/>
      <c r="S203" s="49"/>
      <c r="T203" s="1"/>
    </row>
    <row r="204" spans="1:20" ht="15.75">
      <c r="A204" s="64"/>
      <c r="B204" s="1">
        <v>200</v>
      </c>
      <c r="C204" s="12">
        <f t="shared" si="64"/>
        <v>466050.86869272444</v>
      </c>
      <c r="D204" s="12">
        <f t="shared" si="65"/>
        <v>475371.88606657891</v>
      </c>
      <c r="E204" s="13"/>
      <c r="F204" s="24"/>
      <c r="G204" s="26"/>
      <c r="H204" s="26"/>
      <c r="I204" s="14">
        <f t="shared" si="63"/>
        <v>9321.017373854469</v>
      </c>
      <c r="J204" s="57"/>
      <c r="K204" s="31"/>
      <c r="L204" s="12">
        <f t="shared" si="60"/>
        <v>0</v>
      </c>
      <c r="M204" s="12"/>
      <c r="N204" s="39"/>
      <c r="O204" s="36"/>
      <c r="P204" s="14">
        <f t="shared" si="48"/>
        <v>0</v>
      </c>
      <c r="Q204" s="57"/>
      <c r="R204" s="55"/>
      <c r="S204" s="50"/>
      <c r="T204" s="1"/>
    </row>
    <row r="205" spans="1:20">
      <c r="A205" s="64" t="s">
        <v>41</v>
      </c>
      <c r="B205" s="1">
        <v>201</v>
      </c>
      <c r="C205" s="12">
        <f t="shared" si="64"/>
        <v>475371.88606657891</v>
      </c>
      <c r="D205" s="12">
        <f t="shared" si="65"/>
        <v>484879.32378791051</v>
      </c>
      <c r="E205" s="13"/>
      <c r="F205" s="24"/>
      <c r="G205" s="26"/>
      <c r="H205" s="26"/>
      <c r="I205" s="14">
        <f t="shared" si="63"/>
        <v>9507.4377213316038</v>
      </c>
      <c r="J205" s="56">
        <f t="shared" si="66"/>
        <v>49477.087720508571</v>
      </c>
      <c r="K205" s="31"/>
      <c r="L205" s="12">
        <f t="shared" si="60"/>
        <v>0</v>
      </c>
      <c r="M205" s="12"/>
      <c r="N205" s="39"/>
      <c r="O205" s="36"/>
      <c r="P205" s="14">
        <f t="shared" si="48"/>
        <v>0</v>
      </c>
      <c r="Q205" s="56">
        <f t="shared" ref="Q205" si="68">P205+P206+P207+P208+P209</f>
        <v>0</v>
      </c>
      <c r="R205" s="53"/>
      <c r="S205" s="42"/>
      <c r="T205" s="1"/>
    </row>
    <row r="206" spans="1:20" ht="15.75">
      <c r="A206" s="64"/>
      <c r="B206" s="1">
        <v>202</v>
      </c>
      <c r="C206" s="12">
        <f t="shared" si="64"/>
        <v>484879.32378791051</v>
      </c>
      <c r="D206" s="12">
        <f t="shared" si="65"/>
        <v>494576.91026366875</v>
      </c>
      <c r="E206" s="13"/>
      <c r="F206" s="24"/>
      <c r="G206" s="26"/>
      <c r="H206" s="26"/>
      <c r="I206" s="14">
        <f t="shared" si="63"/>
        <v>9697.5864757582312</v>
      </c>
      <c r="J206" s="57"/>
      <c r="K206" s="31"/>
      <c r="L206" s="12">
        <f t="shared" si="60"/>
        <v>0</v>
      </c>
      <c r="M206" s="12"/>
      <c r="N206" s="39"/>
      <c r="O206" s="36"/>
      <c r="P206" s="14">
        <f t="shared" si="48"/>
        <v>0</v>
      </c>
      <c r="Q206" s="57"/>
      <c r="R206" s="54"/>
      <c r="S206" s="49"/>
      <c r="T206" s="1"/>
    </row>
    <row r="207" spans="1:20" ht="15.75">
      <c r="A207" s="64"/>
      <c r="B207" s="1">
        <v>203</v>
      </c>
      <c r="C207" s="12">
        <f t="shared" si="64"/>
        <v>494576.91026366875</v>
      </c>
      <c r="D207" s="12">
        <f t="shared" si="65"/>
        <v>504468.44846894214</v>
      </c>
      <c r="E207" s="13"/>
      <c r="F207" s="24"/>
      <c r="G207" s="26"/>
      <c r="H207" s="26"/>
      <c r="I207" s="14">
        <f t="shared" si="63"/>
        <v>9891.5382052733912</v>
      </c>
      <c r="J207" s="57"/>
      <c r="K207" s="31"/>
      <c r="L207" s="12">
        <f t="shared" si="60"/>
        <v>0</v>
      </c>
      <c r="M207" s="12"/>
      <c r="N207" s="39"/>
      <c r="O207" s="36"/>
      <c r="P207" s="14">
        <f t="shared" ref="P207:P254" si="69">M207-N207</f>
        <v>0</v>
      </c>
      <c r="Q207" s="57"/>
      <c r="R207" s="54"/>
      <c r="S207" s="49"/>
      <c r="T207" s="1"/>
    </row>
    <row r="208" spans="1:20" ht="15.75">
      <c r="A208" s="64"/>
      <c r="B208" s="1">
        <v>204</v>
      </c>
      <c r="C208" s="12">
        <f t="shared" si="64"/>
        <v>504468.44846894214</v>
      </c>
      <c r="D208" s="12">
        <f t="shared" si="65"/>
        <v>514557.81743832101</v>
      </c>
      <c r="E208" s="13"/>
      <c r="F208" s="24"/>
      <c r="G208" s="26"/>
      <c r="H208" s="26"/>
      <c r="I208" s="14">
        <f t="shared" si="63"/>
        <v>10089.368969378876</v>
      </c>
      <c r="J208" s="57"/>
      <c r="K208" s="31"/>
      <c r="L208" s="12">
        <f t="shared" si="60"/>
        <v>0</v>
      </c>
      <c r="M208" s="12"/>
      <c r="N208" s="39"/>
      <c r="O208" s="36"/>
      <c r="P208" s="14">
        <f t="shared" si="69"/>
        <v>0</v>
      </c>
      <c r="Q208" s="57"/>
      <c r="R208" s="54"/>
      <c r="S208" s="49"/>
      <c r="T208" s="1"/>
    </row>
    <row r="209" spans="1:20" ht="15.75">
      <c r="A209" s="64"/>
      <c r="B209" s="1">
        <v>205</v>
      </c>
      <c r="C209" s="12">
        <f t="shared" si="64"/>
        <v>514557.81743832101</v>
      </c>
      <c r="D209" s="12">
        <f t="shared" si="65"/>
        <v>524848.97378708748</v>
      </c>
      <c r="E209" s="13"/>
      <c r="F209" s="24"/>
      <c r="G209" s="26"/>
      <c r="H209" s="26"/>
      <c r="I209" s="14">
        <f t="shared" si="63"/>
        <v>10291.156348766468</v>
      </c>
      <c r="J209" s="57"/>
      <c r="K209" s="31"/>
      <c r="L209" s="12">
        <f t="shared" si="60"/>
        <v>0</v>
      </c>
      <c r="M209" s="12"/>
      <c r="N209" s="39"/>
      <c r="O209" s="36"/>
      <c r="P209" s="14">
        <f t="shared" si="69"/>
        <v>0</v>
      </c>
      <c r="Q209" s="57"/>
      <c r="R209" s="55"/>
      <c r="S209" s="50"/>
      <c r="T209" s="1"/>
    </row>
    <row r="210" spans="1:20">
      <c r="A210" s="64" t="s">
        <v>42</v>
      </c>
      <c r="B210" s="1">
        <v>206</v>
      </c>
      <c r="C210" s="12">
        <f t="shared" si="64"/>
        <v>524848.97378708748</v>
      </c>
      <c r="D210" s="12">
        <f t="shared" si="65"/>
        <v>535345.95326282922</v>
      </c>
      <c r="E210" s="13"/>
      <c r="F210" s="24"/>
      <c r="G210" s="26"/>
      <c r="H210" s="26"/>
      <c r="I210" s="14">
        <f t="shared" si="63"/>
        <v>10496.97947574174</v>
      </c>
      <c r="J210" s="56">
        <f t="shared" si="66"/>
        <v>54626.702750455937</v>
      </c>
      <c r="K210" s="31"/>
      <c r="L210" s="12">
        <f t="shared" si="60"/>
        <v>0</v>
      </c>
      <c r="M210" s="12"/>
      <c r="N210" s="39"/>
      <c r="O210" s="36"/>
      <c r="P210" s="14">
        <f t="shared" si="69"/>
        <v>0</v>
      </c>
      <c r="Q210" s="56">
        <f t="shared" ref="Q210" si="70">P210+P211+P212+P213+P214</f>
        <v>0</v>
      </c>
      <c r="R210" s="53"/>
      <c r="S210" s="42"/>
      <c r="T210" s="1"/>
    </row>
    <row r="211" spans="1:20" ht="15.75">
      <c r="A211" s="64"/>
      <c r="B211" s="1">
        <v>207</v>
      </c>
      <c r="C211" s="12">
        <f t="shared" si="64"/>
        <v>535345.95326282922</v>
      </c>
      <c r="D211" s="12">
        <f t="shared" si="65"/>
        <v>546052.87232808582</v>
      </c>
      <c r="E211" s="13"/>
      <c r="F211" s="24"/>
      <c r="G211" s="26"/>
      <c r="H211" s="26"/>
      <c r="I211" s="14">
        <f t="shared" si="63"/>
        <v>10706.919065256603</v>
      </c>
      <c r="J211" s="57"/>
      <c r="K211" s="31"/>
      <c r="L211" s="12">
        <f t="shared" si="60"/>
        <v>0</v>
      </c>
      <c r="M211" s="12"/>
      <c r="N211" s="39"/>
      <c r="O211" s="36"/>
      <c r="P211" s="14">
        <f t="shared" si="69"/>
        <v>0</v>
      </c>
      <c r="Q211" s="57"/>
      <c r="R211" s="54"/>
      <c r="S211" s="49"/>
      <c r="T211" s="1"/>
    </row>
    <row r="212" spans="1:20" ht="15.75">
      <c r="A212" s="64"/>
      <c r="B212" s="1">
        <v>208</v>
      </c>
      <c r="C212" s="12">
        <f t="shared" si="64"/>
        <v>546052.87232808582</v>
      </c>
      <c r="D212" s="12">
        <f t="shared" si="65"/>
        <v>556973.92977464758</v>
      </c>
      <c r="E212" s="13"/>
      <c r="F212" s="24"/>
      <c r="G212" s="26"/>
      <c r="H212" s="26"/>
      <c r="I212" s="14">
        <f t="shared" si="63"/>
        <v>10921.057446561754</v>
      </c>
      <c r="J212" s="57"/>
      <c r="K212" s="31"/>
      <c r="L212" s="12">
        <f t="shared" si="60"/>
        <v>0</v>
      </c>
      <c r="M212" s="12"/>
      <c r="N212" s="39"/>
      <c r="O212" s="36"/>
      <c r="P212" s="14">
        <f t="shared" si="69"/>
        <v>0</v>
      </c>
      <c r="Q212" s="57"/>
      <c r="R212" s="54"/>
      <c r="S212" s="49"/>
      <c r="T212" s="1"/>
    </row>
    <row r="213" spans="1:20" ht="15.75">
      <c r="A213" s="64"/>
      <c r="B213" s="1">
        <v>209</v>
      </c>
      <c r="C213" s="12">
        <f t="shared" si="64"/>
        <v>556973.92977464758</v>
      </c>
      <c r="D213" s="12">
        <f t="shared" si="65"/>
        <v>568113.40837014059</v>
      </c>
      <c r="E213" s="13"/>
      <c r="F213" s="24"/>
      <c r="G213" s="26"/>
      <c r="H213" s="26"/>
      <c r="I213" s="14">
        <f t="shared" si="63"/>
        <v>11139.478595493012</v>
      </c>
      <c r="J213" s="57"/>
      <c r="K213" s="31"/>
      <c r="L213" s="12">
        <f t="shared" si="60"/>
        <v>0</v>
      </c>
      <c r="M213" s="12"/>
      <c r="N213" s="39"/>
      <c r="O213" s="36"/>
      <c r="P213" s="14">
        <f t="shared" si="69"/>
        <v>0</v>
      </c>
      <c r="Q213" s="57"/>
      <c r="R213" s="54"/>
      <c r="S213" s="49"/>
      <c r="T213" s="1"/>
    </row>
    <row r="214" spans="1:20" ht="15.75">
      <c r="A214" s="64"/>
      <c r="B214" s="1">
        <v>210</v>
      </c>
      <c r="C214" s="12">
        <f t="shared" si="64"/>
        <v>568113.40837014059</v>
      </c>
      <c r="D214" s="12">
        <f t="shared" si="65"/>
        <v>579475.67653754342</v>
      </c>
      <c r="E214" s="13"/>
      <c r="F214" s="24"/>
      <c r="G214" s="26"/>
      <c r="H214" s="26"/>
      <c r="I214" s="14">
        <f t="shared" si="63"/>
        <v>11362.268167402828</v>
      </c>
      <c r="J214" s="57"/>
      <c r="K214" s="31"/>
      <c r="L214" s="12">
        <f t="shared" si="60"/>
        <v>0</v>
      </c>
      <c r="M214" s="12"/>
      <c r="N214" s="39"/>
      <c r="O214" s="36"/>
      <c r="P214" s="14">
        <f t="shared" si="69"/>
        <v>0</v>
      </c>
      <c r="Q214" s="57"/>
      <c r="R214" s="55"/>
      <c r="S214" s="50"/>
      <c r="T214" s="1"/>
    </row>
    <row r="215" spans="1:20">
      <c r="A215" s="64" t="s">
        <v>43</v>
      </c>
      <c r="B215" s="1">
        <v>211</v>
      </c>
      <c r="C215" s="12">
        <f t="shared" si="64"/>
        <v>579475.67653754342</v>
      </c>
      <c r="D215" s="12">
        <f t="shared" si="65"/>
        <v>591065.19006829429</v>
      </c>
      <c r="E215" s="13"/>
      <c r="F215" s="24"/>
      <c r="G215" s="26"/>
      <c r="H215" s="26"/>
      <c r="I215" s="14">
        <f t="shared" si="63"/>
        <v>11589.513530750875</v>
      </c>
      <c r="J215" s="56">
        <f t="shared" si="66"/>
        <v>60312.293848890928</v>
      </c>
      <c r="K215" s="31"/>
      <c r="L215" s="12">
        <f t="shared" si="60"/>
        <v>0</v>
      </c>
      <c r="M215" s="12"/>
      <c r="N215" s="39"/>
      <c r="O215" s="36"/>
      <c r="P215" s="14">
        <f t="shared" si="69"/>
        <v>0</v>
      </c>
      <c r="Q215" s="56">
        <f t="shared" ref="Q215" si="71">P215+P216+P217+P218+P219</f>
        <v>0</v>
      </c>
      <c r="R215" s="53"/>
      <c r="S215" s="42"/>
      <c r="T215" s="1"/>
    </row>
    <row r="216" spans="1:20" ht="15.75">
      <c r="A216" s="64"/>
      <c r="B216" s="1">
        <v>212</v>
      </c>
      <c r="C216" s="12">
        <f t="shared" si="64"/>
        <v>591065.19006829429</v>
      </c>
      <c r="D216" s="12">
        <f t="shared" si="65"/>
        <v>602886.49386966019</v>
      </c>
      <c r="E216" s="13"/>
      <c r="F216" s="24"/>
      <c r="G216" s="26"/>
      <c r="H216" s="26"/>
      <c r="I216" s="14">
        <f t="shared" si="63"/>
        <v>11821.303801365895</v>
      </c>
      <c r="J216" s="57"/>
      <c r="K216" s="31"/>
      <c r="L216" s="12">
        <f t="shared" si="60"/>
        <v>0</v>
      </c>
      <c r="M216" s="12"/>
      <c r="N216" s="39"/>
      <c r="O216" s="36"/>
      <c r="P216" s="14">
        <f t="shared" si="69"/>
        <v>0</v>
      </c>
      <c r="Q216" s="57"/>
      <c r="R216" s="54"/>
      <c r="S216" s="49"/>
      <c r="T216" s="1"/>
    </row>
    <row r="217" spans="1:20" ht="15.75">
      <c r="A217" s="64"/>
      <c r="B217" s="1">
        <v>213</v>
      </c>
      <c r="C217" s="12">
        <f t="shared" si="64"/>
        <v>602886.49386966019</v>
      </c>
      <c r="D217" s="12">
        <f t="shared" si="65"/>
        <v>614944.22374705342</v>
      </c>
      <c r="E217" s="13"/>
      <c r="F217" s="24"/>
      <c r="G217" s="26"/>
      <c r="H217" s="26"/>
      <c r="I217" s="14">
        <f t="shared" si="63"/>
        <v>12057.729877393227</v>
      </c>
      <c r="J217" s="57"/>
      <c r="K217" s="31"/>
      <c r="L217" s="12">
        <f t="shared" si="60"/>
        <v>0</v>
      </c>
      <c r="M217" s="12"/>
      <c r="N217" s="39"/>
      <c r="O217" s="36"/>
      <c r="P217" s="14">
        <f t="shared" si="69"/>
        <v>0</v>
      </c>
      <c r="Q217" s="57"/>
      <c r="R217" s="54"/>
      <c r="S217" s="49"/>
      <c r="T217" s="1"/>
    </row>
    <row r="218" spans="1:20" ht="15.75">
      <c r="A218" s="64"/>
      <c r="B218" s="1">
        <v>214</v>
      </c>
      <c r="C218" s="12">
        <f t="shared" si="64"/>
        <v>614944.22374705342</v>
      </c>
      <c r="D218" s="12">
        <f t="shared" si="65"/>
        <v>627243.10822199448</v>
      </c>
      <c r="E218" s="13"/>
      <c r="F218" s="24"/>
      <c r="G218" s="26"/>
      <c r="H218" s="26"/>
      <c r="I218" s="14">
        <f t="shared" si="63"/>
        <v>12298.884474941064</v>
      </c>
      <c r="J218" s="57"/>
      <c r="K218" s="31"/>
      <c r="L218" s="12">
        <f t="shared" si="60"/>
        <v>0</v>
      </c>
      <c r="M218" s="12"/>
      <c r="N218" s="39"/>
      <c r="O218" s="36"/>
      <c r="P218" s="14">
        <f t="shared" si="69"/>
        <v>0</v>
      </c>
      <c r="Q218" s="57"/>
      <c r="R218" s="54"/>
      <c r="S218" s="49"/>
      <c r="T218" s="1"/>
    </row>
    <row r="219" spans="1:20" ht="15.75">
      <c r="A219" s="64"/>
      <c r="B219" s="1">
        <v>215</v>
      </c>
      <c r="C219" s="12">
        <f t="shared" si="64"/>
        <v>627243.10822199448</v>
      </c>
      <c r="D219" s="12">
        <f t="shared" si="65"/>
        <v>639787.97038643435</v>
      </c>
      <c r="E219" s="13"/>
      <c r="F219" s="24"/>
      <c r="G219" s="26"/>
      <c r="H219" s="26"/>
      <c r="I219" s="14">
        <f t="shared" si="63"/>
        <v>12544.862164439866</v>
      </c>
      <c r="J219" s="57"/>
      <c r="K219" s="31"/>
      <c r="L219" s="12">
        <f t="shared" si="60"/>
        <v>0</v>
      </c>
      <c r="M219" s="12"/>
      <c r="N219" s="39"/>
      <c r="O219" s="36"/>
      <c r="P219" s="14">
        <f t="shared" si="69"/>
        <v>0</v>
      </c>
      <c r="Q219" s="57"/>
      <c r="R219" s="55"/>
      <c r="S219" s="50"/>
      <c r="T219" s="1"/>
    </row>
    <row r="220" spans="1:20">
      <c r="A220" s="64" t="s">
        <v>44</v>
      </c>
      <c r="B220" s="1">
        <v>216</v>
      </c>
      <c r="C220" s="12">
        <f t="shared" si="64"/>
        <v>639787.97038643435</v>
      </c>
      <c r="D220" s="12">
        <f t="shared" si="65"/>
        <v>652583.72979416302</v>
      </c>
      <c r="E220" s="13"/>
      <c r="F220" s="24"/>
      <c r="G220" s="26"/>
      <c r="H220" s="26"/>
      <c r="I220" s="14">
        <f t="shared" si="63"/>
        <v>12795.759407728678</v>
      </c>
      <c r="J220" s="56">
        <f t="shared" si="66"/>
        <v>66589.645835517789</v>
      </c>
      <c r="K220" s="31"/>
      <c r="L220" s="12">
        <f t="shared" si="60"/>
        <v>0</v>
      </c>
      <c r="M220" s="12"/>
      <c r="N220" s="39"/>
      <c r="O220" s="36"/>
      <c r="P220" s="14">
        <f t="shared" si="69"/>
        <v>0</v>
      </c>
      <c r="Q220" s="56">
        <f t="shared" ref="Q220" si="72">P220+P221+P222+P223+P224</f>
        <v>0</v>
      </c>
      <c r="R220" s="53"/>
      <c r="S220" s="42"/>
      <c r="T220" s="1"/>
    </row>
    <row r="221" spans="1:20" ht="15.75">
      <c r="A221" s="64"/>
      <c r="B221" s="1">
        <v>217</v>
      </c>
      <c r="C221" s="12">
        <f t="shared" si="64"/>
        <v>652583.72979416302</v>
      </c>
      <c r="D221" s="12">
        <f t="shared" si="65"/>
        <v>665635.40439004626</v>
      </c>
      <c r="E221" s="13"/>
      <c r="F221" s="24"/>
      <c r="G221" s="26"/>
      <c r="H221" s="26"/>
      <c r="I221" s="14">
        <f t="shared" si="63"/>
        <v>13051.674595883233</v>
      </c>
      <c r="J221" s="57"/>
      <c r="K221" s="31"/>
      <c r="L221" s="12">
        <f t="shared" si="60"/>
        <v>0</v>
      </c>
      <c r="M221" s="12"/>
      <c r="N221" s="39"/>
      <c r="O221" s="36"/>
      <c r="P221" s="14">
        <f t="shared" si="69"/>
        <v>0</v>
      </c>
      <c r="Q221" s="57"/>
      <c r="R221" s="54"/>
      <c r="S221" s="49"/>
      <c r="T221" s="1"/>
    </row>
    <row r="222" spans="1:20" ht="15.75">
      <c r="A222" s="64"/>
      <c r="B222" s="1">
        <v>218</v>
      </c>
      <c r="C222" s="12">
        <f t="shared" si="64"/>
        <v>665635.40439004626</v>
      </c>
      <c r="D222" s="12">
        <f t="shared" si="65"/>
        <v>678948.11247784714</v>
      </c>
      <c r="E222" s="13"/>
      <c r="F222" s="24"/>
      <c r="G222" s="26"/>
      <c r="H222" s="26"/>
      <c r="I222" s="14">
        <f t="shared" si="63"/>
        <v>13312.708087800886</v>
      </c>
      <c r="J222" s="57"/>
      <c r="K222" s="31"/>
      <c r="L222" s="12">
        <f t="shared" si="60"/>
        <v>0</v>
      </c>
      <c r="M222" s="12"/>
      <c r="N222" s="39"/>
      <c r="O222" s="36"/>
      <c r="P222" s="14">
        <f t="shared" si="69"/>
        <v>0</v>
      </c>
      <c r="Q222" s="57"/>
      <c r="R222" s="54"/>
      <c r="S222" s="49"/>
      <c r="T222" s="1"/>
    </row>
    <row r="223" spans="1:20" ht="15.75">
      <c r="A223" s="64"/>
      <c r="B223" s="1">
        <v>219</v>
      </c>
      <c r="C223" s="12">
        <f t="shared" si="64"/>
        <v>678948.11247784714</v>
      </c>
      <c r="D223" s="12">
        <f t="shared" si="65"/>
        <v>692527.07472740405</v>
      </c>
      <c r="E223" s="13"/>
      <c r="F223" s="24"/>
      <c r="G223" s="26"/>
      <c r="H223" s="26"/>
      <c r="I223" s="14">
        <f t="shared" si="63"/>
        <v>13578.962249556906</v>
      </c>
      <c r="J223" s="57"/>
      <c r="K223" s="31"/>
      <c r="L223" s="12">
        <f t="shared" si="60"/>
        <v>0</v>
      </c>
      <c r="M223" s="12"/>
      <c r="N223" s="39"/>
      <c r="O223" s="36"/>
      <c r="P223" s="14">
        <f t="shared" si="69"/>
        <v>0</v>
      </c>
      <c r="Q223" s="57"/>
      <c r="R223" s="54"/>
      <c r="S223" s="49"/>
      <c r="T223" s="1"/>
    </row>
    <row r="224" spans="1:20" ht="15.75">
      <c r="A224" s="64"/>
      <c r="B224" s="1">
        <v>220</v>
      </c>
      <c r="C224" s="12">
        <f t="shared" si="64"/>
        <v>692527.07472740405</v>
      </c>
      <c r="D224" s="12">
        <f t="shared" si="65"/>
        <v>706377.61622195214</v>
      </c>
      <c r="E224" s="13"/>
      <c r="F224" s="24"/>
      <c r="G224" s="26"/>
      <c r="H224" s="26"/>
      <c r="I224" s="14">
        <f t="shared" si="63"/>
        <v>13850.541494548088</v>
      </c>
      <c r="J224" s="57"/>
      <c r="K224" s="31"/>
      <c r="L224" s="12">
        <f t="shared" si="60"/>
        <v>0</v>
      </c>
      <c r="M224" s="12"/>
      <c r="N224" s="39"/>
      <c r="O224" s="36"/>
      <c r="P224" s="14">
        <f t="shared" si="69"/>
        <v>0</v>
      </c>
      <c r="Q224" s="57"/>
      <c r="R224" s="55"/>
      <c r="S224" s="50"/>
      <c r="T224" s="1"/>
    </row>
    <row r="225" spans="1:20">
      <c r="A225" s="64" t="s">
        <v>45</v>
      </c>
      <c r="B225" s="1">
        <v>221</v>
      </c>
      <c r="C225" s="12">
        <f t="shared" si="64"/>
        <v>706377.61622195214</v>
      </c>
      <c r="D225" s="12">
        <f t="shared" si="65"/>
        <v>720505.16854639119</v>
      </c>
      <c r="E225" s="13"/>
      <c r="F225" s="24"/>
      <c r="G225" s="26"/>
      <c r="H225" s="26"/>
      <c r="I225" s="14">
        <f t="shared" si="63"/>
        <v>14127.55232443905</v>
      </c>
      <c r="J225" s="56">
        <f t="shared" si="66"/>
        <v>73520.349658882129</v>
      </c>
      <c r="K225" s="31"/>
      <c r="L225" s="12">
        <f t="shared" si="60"/>
        <v>0</v>
      </c>
      <c r="M225" s="12"/>
      <c r="N225" s="39"/>
      <c r="O225" s="36"/>
      <c r="P225" s="14">
        <f t="shared" si="69"/>
        <v>0</v>
      </c>
      <c r="Q225" s="56">
        <f t="shared" ref="Q225" si="73">P225+P226+P227+P228+P229</f>
        <v>0</v>
      </c>
      <c r="R225" s="53"/>
      <c r="S225" s="42"/>
      <c r="T225" s="1"/>
    </row>
    <row r="226" spans="1:20" ht="15.75">
      <c r="A226" s="64"/>
      <c r="B226" s="1">
        <v>222</v>
      </c>
      <c r="C226" s="12">
        <f t="shared" si="64"/>
        <v>720505.16854639119</v>
      </c>
      <c r="D226" s="12">
        <f t="shared" si="65"/>
        <v>734915.27191731904</v>
      </c>
      <c r="E226" s="13"/>
      <c r="F226" s="24"/>
      <c r="G226" s="26"/>
      <c r="H226" s="26"/>
      <c r="I226" s="14">
        <f t="shared" si="63"/>
        <v>14410.103370927856</v>
      </c>
      <c r="J226" s="57"/>
      <c r="K226" s="31"/>
      <c r="L226" s="12">
        <f t="shared" si="60"/>
        <v>0</v>
      </c>
      <c r="M226" s="12"/>
      <c r="N226" s="39"/>
      <c r="O226" s="36"/>
      <c r="P226" s="14">
        <f t="shared" si="69"/>
        <v>0</v>
      </c>
      <c r="Q226" s="57"/>
      <c r="R226" s="54"/>
      <c r="S226" s="49"/>
      <c r="T226" s="1"/>
    </row>
    <row r="227" spans="1:20" ht="15.75">
      <c r="A227" s="64"/>
      <c r="B227" s="1">
        <v>223</v>
      </c>
      <c r="C227" s="12">
        <f t="shared" si="64"/>
        <v>734915.27191731904</v>
      </c>
      <c r="D227" s="12">
        <f t="shared" si="65"/>
        <v>749613.57735566539</v>
      </c>
      <c r="E227" s="13"/>
      <c r="F227" s="24"/>
      <c r="G227" s="26"/>
      <c r="H227" s="26"/>
      <c r="I227" s="14">
        <f t="shared" si="63"/>
        <v>14698.305438346346</v>
      </c>
      <c r="J227" s="57"/>
      <c r="K227" s="31"/>
      <c r="L227" s="12">
        <f t="shared" si="60"/>
        <v>0</v>
      </c>
      <c r="M227" s="12"/>
      <c r="N227" s="39"/>
      <c r="O227" s="36"/>
      <c r="P227" s="14">
        <f t="shared" si="69"/>
        <v>0</v>
      </c>
      <c r="Q227" s="57"/>
      <c r="R227" s="54"/>
      <c r="S227" s="49"/>
      <c r="T227" s="1"/>
    </row>
    <row r="228" spans="1:20" ht="15.75">
      <c r="A228" s="64"/>
      <c r="B228" s="1">
        <v>224</v>
      </c>
      <c r="C228" s="12">
        <f t="shared" si="64"/>
        <v>749613.57735566539</v>
      </c>
      <c r="D228" s="12">
        <f t="shared" si="65"/>
        <v>764605.8489027787</v>
      </c>
      <c r="E228" s="13"/>
      <c r="F228" s="24"/>
      <c r="G228" s="26"/>
      <c r="H228" s="26"/>
      <c r="I228" s="14">
        <f t="shared" si="63"/>
        <v>14992.271547113312</v>
      </c>
      <c r="J228" s="57"/>
      <c r="K228" s="31"/>
      <c r="L228" s="12">
        <f t="shared" si="60"/>
        <v>0</v>
      </c>
      <c r="M228" s="12"/>
      <c r="N228" s="39"/>
      <c r="O228" s="36"/>
      <c r="P228" s="14">
        <f t="shared" si="69"/>
        <v>0</v>
      </c>
      <c r="Q228" s="57"/>
      <c r="R228" s="54"/>
      <c r="S228" s="49"/>
      <c r="T228" s="1"/>
    </row>
    <row r="229" spans="1:20" ht="15.75">
      <c r="A229" s="64"/>
      <c r="B229" s="1">
        <v>225</v>
      </c>
      <c r="C229" s="12">
        <f t="shared" si="64"/>
        <v>764605.8489027787</v>
      </c>
      <c r="D229" s="12">
        <f t="shared" si="65"/>
        <v>779897.96588083426</v>
      </c>
      <c r="E229" s="13"/>
      <c r="F229" s="24"/>
      <c r="G229" s="26"/>
      <c r="H229" s="26"/>
      <c r="I229" s="14">
        <f t="shared" si="63"/>
        <v>15292.116978055565</v>
      </c>
      <c r="J229" s="57"/>
      <c r="K229" s="31"/>
      <c r="L229" s="12">
        <f t="shared" si="60"/>
        <v>0</v>
      </c>
      <c r="M229" s="12"/>
      <c r="N229" s="39"/>
      <c r="O229" s="36"/>
      <c r="P229" s="14">
        <f t="shared" si="69"/>
        <v>0</v>
      </c>
      <c r="Q229" s="57"/>
      <c r="R229" s="55"/>
      <c r="S229" s="50"/>
      <c r="T229" s="1"/>
    </row>
    <row r="230" spans="1:20">
      <c r="A230" s="64" t="s">
        <v>46</v>
      </c>
      <c r="B230" s="1">
        <v>226</v>
      </c>
      <c r="C230" s="12">
        <f t="shared" si="64"/>
        <v>779897.96588083426</v>
      </c>
      <c r="D230" s="12">
        <f t="shared" si="65"/>
        <v>795495.92519845092</v>
      </c>
      <c r="E230" s="13"/>
      <c r="F230" s="24"/>
      <c r="G230" s="26"/>
      <c r="H230" s="26"/>
      <c r="I230" s="14">
        <f t="shared" si="63"/>
        <v>15597.959317616653</v>
      </c>
      <c r="J230" s="56">
        <f t="shared" si="66"/>
        <v>81172.406702923356</v>
      </c>
      <c r="K230" s="31"/>
      <c r="L230" s="12">
        <f t="shared" si="60"/>
        <v>0</v>
      </c>
      <c r="M230" s="12"/>
      <c r="N230" s="39"/>
      <c r="O230" s="36"/>
      <c r="P230" s="14">
        <f t="shared" si="69"/>
        <v>0</v>
      </c>
      <c r="Q230" s="56">
        <f t="shared" ref="Q230" si="74">P230+P231+P232+P233+P234</f>
        <v>0</v>
      </c>
      <c r="R230" s="53"/>
      <c r="S230" s="42"/>
      <c r="T230" s="1"/>
    </row>
    <row r="231" spans="1:20" ht="15.75">
      <c r="A231" s="64"/>
      <c r="B231" s="1">
        <v>227</v>
      </c>
      <c r="C231" s="12">
        <f t="shared" si="64"/>
        <v>795495.92519845092</v>
      </c>
      <c r="D231" s="12">
        <f t="shared" ref="D231:D252" si="75">C231*(1+$E$3)</f>
        <v>811405.84370241989</v>
      </c>
      <c r="E231" s="13"/>
      <c r="F231" s="24"/>
      <c r="G231" s="26"/>
      <c r="H231" s="26"/>
      <c r="I231" s="14">
        <f t="shared" si="63"/>
        <v>15909.918503968976</v>
      </c>
      <c r="J231" s="57"/>
      <c r="K231" s="31"/>
      <c r="L231" s="12">
        <f t="shared" si="60"/>
        <v>0</v>
      </c>
      <c r="M231" s="12"/>
      <c r="N231" s="39"/>
      <c r="O231" s="36"/>
      <c r="P231" s="14">
        <f t="shared" si="69"/>
        <v>0</v>
      </c>
      <c r="Q231" s="57"/>
      <c r="R231" s="54"/>
      <c r="S231" s="49"/>
      <c r="T231" s="1"/>
    </row>
    <row r="232" spans="1:20" ht="15.75">
      <c r="A232" s="64"/>
      <c r="B232" s="1">
        <v>228</v>
      </c>
      <c r="C232" s="12">
        <f t="shared" si="64"/>
        <v>811405.84370241989</v>
      </c>
      <c r="D232" s="12">
        <f t="shared" si="75"/>
        <v>827633.96057646826</v>
      </c>
      <c r="E232" s="13"/>
      <c r="F232" s="24"/>
      <c r="G232" s="26"/>
      <c r="H232" s="26"/>
      <c r="I232" s="14">
        <f t="shared" si="63"/>
        <v>16228.11687404837</v>
      </c>
      <c r="J232" s="57"/>
      <c r="K232" s="31"/>
      <c r="L232" s="12">
        <f t="shared" si="60"/>
        <v>0</v>
      </c>
      <c r="M232" s="12"/>
      <c r="N232" s="39"/>
      <c r="O232" s="36"/>
      <c r="P232" s="14">
        <f t="shared" si="69"/>
        <v>0</v>
      </c>
      <c r="Q232" s="57"/>
      <c r="R232" s="54"/>
      <c r="S232" s="49"/>
      <c r="T232" s="1"/>
    </row>
    <row r="233" spans="1:20" ht="15.75">
      <c r="A233" s="64"/>
      <c r="B233" s="1">
        <v>229</v>
      </c>
      <c r="C233" s="12">
        <f t="shared" si="64"/>
        <v>827633.96057646826</v>
      </c>
      <c r="D233" s="12">
        <f t="shared" si="75"/>
        <v>844186.6397879977</v>
      </c>
      <c r="E233" s="13"/>
      <c r="F233" s="24"/>
      <c r="G233" s="26"/>
      <c r="H233" s="26"/>
      <c r="I233" s="14">
        <f t="shared" si="63"/>
        <v>16552.679211529437</v>
      </c>
      <c r="J233" s="57"/>
      <c r="K233" s="31"/>
      <c r="L233" s="12">
        <f t="shared" si="60"/>
        <v>0</v>
      </c>
      <c r="M233" s="12"/>
      <c r="N233" s="39"/>
      <c r="O233" s="36"/>
      <c r="P233" s="14">
        <f t="shared" si="69"/>
        <v>0</v>
      </c>
      <c r="Q233" s="57"/>
      <c r="R233" s="54"/>
      <c r="S233" s="49"/>
      <c r="T233" s="1"/>
    </row>
    <row r="234" spans="1:20" ht="15.75">
      <c r="A234" s="64"/>
      <c r="B234" s="1">
        <v>230</v>
      </c>
      <c r="C234" s="12">
        <f t="shared" si="64"/>
        <v>844186.6397879977</v>
      </c>
      <c r="D234" s="12">
        <f t="shared" si="75"/>
        <v>861070.37258375762</v>
      </c>
      <c r="E234" s="13"/>
      <c r="F234" s="24"/>
      <c r="G234" s="26"/>
      <c r="H234" s="26"/>
      <c r="I234" s="14">
        <f t="shared" si="63"/>
        <v>16883.732795759919</v>
      </c>
      <c r="J234" s="57"/>
      <c r="K234" s="31"/>
      <c r="L234" s="12">
        <f t="shared" si="60"/>
        <v>0</v>
      </c>
      <c r="M234" s="12"/>
      <c r="N234" s="39"/>
      <c r="O234" s="36"/>
      <c r="P234" s="14">
        <f t="shared" si="69"/>
        <v>0</v>
      </c>
      <c r="Q234" s="57"/>
      <c r="R234" s="55"/>
      <c r="S234" s="50"/>
      <c r="T234" s="1"/>
    </row>
    <row r="235" spans="1:20">
      <c r="A235" s="64" t="s">
        <v>47</v>
      </c>
      <c r="B235" s="1">
        <v>231</v>
      </c>
      <c r="C235" s="12">
        <f t="shared" si="64"/>
        <v>861070.37258375762</v>
      </c>
      <c r="D235" s="12">
        <f t="shared" si="75"/>
        <v>878291.78003543278</v>
      </c>
      <c r="E235" s="13"/>
      <c r="F235" s="24"/>
      <c r="G235" s="26"/>
      <c r="H235" s="26"/>
      <c r="I235" s="14">
        <f t="shared" si="63"/>
        <v>17221.407451675157</v>
      </c>
      <c r="J235" s="56">
        <f t="shared" si="66"/>
        <v>89620.89599024097</v>
      </c>
      <c r="K235" s="31"/>
      <c r="L235" s="12">
        <f t="shared" si="60"/>
        <v>0</v>
      </c>
      <c r="M235" s="12"/>
      <c r="N235" s="39"/>
      <c r="O235" s="36"/>
      <c r="P235" s="14">
        <f t="shared" si="69"/>
        <v>0</v>
      </c>
      <c r="Q235" s="56">
        <f t="shared" ref="Q235" si="76">P235+P236+P237+P238+P239</f>
        <v>0</v>
      </c>
      <c r="R235" s="53"/>
      <c r="S235" s="42"/>
      <c r="T235" s="1"/>
    </row>
    <row r="236" spans="1:20" ht="15.75">
      <c r="A236" s="64"/>
      <c r="B236" s="1">
        <v>232</v>
      </c>
      <c r="C236" s="12">
        <f t="shared" si="64"/>
        <v>878291.78003543278</v>
      </c>
      <c r="D236" s="12">
        <f t="shared" si="75"/>
        <v>895857.61563614151</v>
      </c>
      <c r="E236" s="13"/>
      <c r="F236" s="24"/>
      <c r="G236" s="26"/>
      <c r="H236" s="26"/>
      <c r="I236" s="14">
        <f t="shared" si="63"/>
        <v>17565.835600708728</v>
      </c>
      <c r="J236" s="57"/>
      <c r="K236" s="31"/>
      <c r="L236" s="12">
        <f t="shared" si="60"/>
        <v>0</v>
      </c>
      <c r="M236" s="12"/>
      <c r="N236" s="39"/>
      <c r="O236" s="36"/>
      <c r="P236" s="14">
        <f t="shared" si="69"/>
        <v>0</v>
      </c>
      <c r="Q236" s="57"/>
      <c r="R236" s="54"/>
      <c r="S236" s="49"/>
      <c r="T236" s="1"/>
    </row>
    <row r="237" spans="1:20" ht="15.75">
      <c r="A237" s="64"/>
      <c r="B237" s="1">
        <v>233</v>
      </c>
      <c r="C237" s="12">
        <f t="shared" si="64"/>
        <v>895857.61563614151</v>
      </c>
      <c r="D237" s="12">
        <f t="shared" si="75"/>
        <v>913774.76794886438</v>
      </c>
      <c r="E237" s="13"/>
      <c r="F237" s="24"/>
      <c r="G237" s="26"/>
      <c r="H237" s="26"/>
      <c r="I237" s="14">
        <f t="shared" si="63"/>
        <v>17917.152312722872</v>
      </c>
      <c r="J237" s="57"/>
      <c r="K237" s="31"/>
      <c r="L237" s="12">
        <f t="shared" si="60"/>
        <v>0</v>
      </c>
      <c r="M237" s="12"/>
      <c r="N237" s="39"/>
      <c r="O237" s="36"/>
      <c r="P237" s="14">
        <f t="shared" si="69"/>
        <v>0</v>
      </c>
      <c r="Q237" s="57"/>
      <c r="R237" s="54"/>
      <c r="S237" s="49"/>
      <c r="T237" s="1"/>
    </row>
    <row r="238" spans="1:20" ht="15.75">
      <c r="A238" s="64"/>
      <c r="B238" s="1">
        <v>234</v>
      </c>
      <c r="C238" s="12">
        <f t="shared" si="64"/>
        <v>913774.76794886438</v>
      </c>
      <c r="D238" s="12">
        <f t="shared" si="75"/>
        <v>932050.26330784173</v>
      </c>
      <c r="E238" s="13"/>
      <c r="F238" s="24"/>
      <c r="G238" s="26"/>
      <c r="H238" s="26"/>
      <c r="I238" s="14">
        <f t="shared" si="63"/>
        <v>18275.49535897735</v>
      </c>
      <c r="J238" s="57"/>
      <c r="K238" s="31"/>
      <c r="L238" s="12">
        <f t="shared" si="60"/>
        <v>0</v>
      </c>
      <c r="M238" s="12"/>
      <c r="N238" s="39"/>
      <c r="O238" s="36"/>
      <c r="P238" s="14">
        <f t="shared" si="69"/>
        <v>0</v>
      </c>
      <c r="Q238" s="57"/>
      <c r="R238" s="54"/>
      <c r="S238" s="49"/>
      <c r="T238" s="1"/>
    </row>
    <row r="239" spans="1:20" ht="15.75">
      <c r="A239" s="64"/>
      <c r="B239" s="1">
        <v>235</v>
      </c>
      <c r="C239" s="12">
        <f t="shared" si="64"/>
        <v>932050.26330784173</v>
      </c>
      <c r="D239" s="12">
        <f t="shared" si="75"/>
        <v>950691.26857399859</v>
      </c>
      <c r="E239" s="13"/>
      <c r="F239" s="24"/>
      <c r="G239" s="26"/>
      <c r="H239" s="26"/>
      <c r="I239" s="14">
        <f t="shared" si="63"/>
        <v>18641.005266156862</v>
      </c>
      <c r="J239" s="57"/>
      <c r="K239" s="31"/>
      <c r="L239" s="12">
        <f t="shared" si="60"/>
        <v>0</v>
      </c>
      <c r="M239" s="12"/>
      <c r="N239" s="39"/>
      <c r="O239" s="36"/>
      <c r="P239" s="14">
        <f t="shared" si="69"/>
        <v>0</v>
      </c>
      <c r="Q239" s="57"/>
      <c r="R239" s="55"/>
      <c r="S239" s="50"/>
      <c r="T239" s="1"/>
    </row>
    <row r="240" spans="1:20">
      <c r="A240" s="64" t="s">
        <v>48</v>
      </c>
      <c r="B240" s="1">
        <v>236</v>
      </c>
      <c r="C240" s="12">
        <f t="shared" si="64"/>
        <v>950691.26857399859</v>
      </c>
      <c r="D240" s="12">
        <f t="shared" si="75"/>
        <v>969705.09394547855</v>
      </c>
      <c r="E240" s="13"/>
      <c r="F240" s="24"/>
      <c r="G240" s="26"/>
      <c r="H240" s="26"/>
      <c r="I240" s="14">
        <f t="shared" si="63"/>
        <v>19013.825371479965</v>
      </c>
      <c r="J240" s="56">
        <f t="shared" si="66"/>
        <v>98948.710828408948</v>
      </c>
      <c r="K240" s="31"/>
      <c r="L240" s="12">
        <f t="shared" si="60"/>
        <v>0</v>
      </c>
      <c r="M240" s="12"/>
      <c r="N240" s="39"/>
      <c r="O240" s="36"/>
      <c r="P240" s="14">
        <f t="shared" si="69"/>
        <v>0</v>
      </c>
      <c r="Q240" s="56">
        <f t="shared" ref="Q240" si="77">P240+P241+P242+P243+P244</f>
        <v>0</v>
      </c>
      <c r="R240" s="53"/>
      <c r="S240" s="42"/>
      <c r="T240" s="1"/>
    </row>
    <row r="241" spans="1:20" ht="15.75">
      <c r="A241" s="64"/>
      <c r="B241" s="1">
        <v>237</v>
      </c>
      <c r="C241" s="12">
        <f t="shared" si="64"/>
        <v>969705.09394547855</v>
      </c>
      <c r="D241" s="12">
        <f t="shared" si="75"/>
        <v>989099.19582438818</v>
      </c>
      <c r="E241" s="13"/>
      <c r="F241" s="24"/>
      <c r="G241" s="26"/>
      <c r="H241" s="26"/>
      <c r="I241" s="14">
        <f t="shared" si="63"/>
        <v>19394.101878909627</v>
      </c>
      <c r="J241" s="57"/>
      <c r="K241" s="31"/>
      <c r="L241" s="12">
        <f t="shared" si="60"/>
        <v>0</v>
      </c>
      <c r="M241" s="12"/>
      <c r="N241" s="39"/>
      <c r="O241" s="36"/>
      <c r="P241" s="14">
        <f t="shared" si="69"/>
        <v>0</v>
      </c>
      <c r="Q241" s="57"/>
      <c r="R241" s="54"/>
      <c r="S241" s="49"/>
      <c r="T241" s="1"/>
    </row>
    <row r="242" spans="1:20" ht="15.75">
      <c r="A242" s="64"/>
      <c r="B242" s="1">
        <v>238</v>
      </c>
      <c r="C242" s="12">
        <f t="shared" si="64"/>
        <v>989099.19582438818</v>
      </c>
      <c r="D242" s="12">
        <f t="shared" si="75"/>
        <v>1008881.179740876</v>
      </c>
      <c r="E242" s="13"/>
      <c r="F242" s="24"/>
      <c r="G242" s="26"/>
      <c r="H242" s="26"/>
      <c r="I242" s="14">
        <f t="shared" si="63"/>
        <v>19781.983916487778</v>
      </c>
      <c r="J242" s="57"/>
      <c r="K242" s="31"/>
      <c r="L242" s="12">
        <f t="shared" si="60"/>
        <v>0</v>
      </c>
      <c r="M242" s="12"/>
      <c r="N242" s="39"/>
      <c r="O242" s="36"/>
      <c r="P242" s="14">
        <f t="shared" si="69"/>
        <v>0</v>
      </c>
      <c r="Q242" s="57"/>
      <c r="R242" s="54"/>
      <c r="S242" s="49"/>
      <c r="T242" s="1"/>
    </row>
    <row r="243" spans="1:20" ht="15.75">
      <c r="A243" s="64"/>
      <c r="B243" s="1">
        <v>239</v>
      </c>
      <c r="C243" s="12">
        <f t="shared" si="64"/>
        <v>1008881.179740876</v>
      </c>
      <c r="D243" s="12">
        <f t="shared" si="75"/>
        <v>1029058.8033356935</v>
      </c>
      <c r="E243" s="13"/>
      <c r="F243" s="24"/>
      <c r="G243" s="26"/>
      <c r="H243" s="26"/>
      <c r="I243" s="14">
        <f t="shared" si="63"/>
        <v>20177.623594817589</v>
      </c>
      <c r="J243" s="57"/>
      <c r="K243" s="31"/>
      <c r="L243" s="12">
        <f t="shared" si="60"/>
        <v>0</v>
      </c>
      <c r="M243" s="12"/>
      <c r="N243" s="39"/>
      <c r="O243" s="36"/>
      <c r="P243" s="14">
        <f t="shared" si="69"/>
        <v>0</v>
      </c>
      <c r="Q243" s="57"/>
      <c r="R243" s="54"/>
      <c r="S243" s="49"/>
      <c r="T243" s="1"/>
    </row>
    <row r="244" spans="1:20" ht="15.75">
      <c r="A244" s="64"/>
      <c r="B244" s="1">
        <v>240</v>
      </c>
      <c r="C244" s="12">
        <f t="shared" si="64"/>
        <v>1029058.8033356935</v>
      </c>
      <c r="D244" s="12">
        <f t="shared" si="75"/>
        <v>1049639.9794024075</v>
      </c>
      <c r="E244" s="13"/>
      <c r="F244" s="24"/>
      <c r="G244" s="26"/>
      <c r="H244" s="26"/>
      <c r="I244" s="14">
        <f t="shared" si="63"/>
        <v>20581.17606671399</v>
      </c>
      <c r="J244" s="57"/>
      <c r="K244" s="31"/>
      <c r="L244" s="12">
        <f t="shared" si="60"/>
        <v>0</v>
      </c>
      <c r="M244" s="12"/>
      <c r="N244" s="39"/>
      <c r="O244" s="36"/>
      <c r="P244" s="14">
        <f t="shared" si="69"/>
        <v>0</v>
      </c>
      <c r="Q244" s="57"/>
      <c r="R244" s="55"/>
      <c r="S244" s="50"/>
      <c r="T244" s="1"/>
    </row>
    <row r="245" spans="1:20">
      <c r="A245" s="64" t="s">
        <v>49</v>
      </c>
      <c r="B245" s="1">
        <v>241</v>
      </c>
      <c r="C245" s="12">
        <f t="shared" si="64"/>
        <v>1049639.9794024075</v>
      </c>
      <c r="D245" s="12">
        <f t="shared" si="75"/>
        <v>1070632.7789904557</v>
      </c>
      <c r="E245" s="13"/>
      <c r="F245" s="24"/>
      <c r="G245" s="26"/>
      <c r="H245" s="26"/>
      <c r="I245" s="14">
        <f t="shared" si="63"/>
        <v>20992.799588048132</v>
      </c>
      <c r="J245" s="56">
        <f t="shared" si="66"/>
        <v>109247.372127034</v>
      </c>
      <c r="K245" s="31"/>
      <c r="L245" s="12">
        <f t="shared" si="60"/>
        <v>0</v>
      </c>
      <c r="M245" s="12"/>
      <c r="N245" s="39"/>
      <c r="O245" s="36"/>
      <c r="P245" s="14">
        <f t="shared" si="69"/>
        <v>0</v>
      </c>
      <c r="Q245" s="56">
        <f t="shared" ref="Q245" si="78">P245+P246+P247+P248+P249</f>
        <v>0</v>
      </c>
      <c r="R245" s="53"/>
      <c r="S245" s="42"/>
      <c r="T245" s="1"/>
    </row>
    <row r="246" spans="1:20" ht="15.75">
      <c r="A246" s="64"/>
      <c r="B246" s="1">
        <v>242</v>
      </c>
      <c r="C246" s="12">
        <f t="shared" si="64"/>
        <v>1070632.7789904557</v>
      </c>
      <c r="D246" s="12">
        <f t="shared" si="75"/>
        <v>1092045.4345702648</v>
      </c>
      <c r="E246" s="13"/>
      <c r="F246" s="24"/>
      <c r="G246" s="26"/>
      <c r="H246" s="26"/>
      <c r="I246" s="14">
        <f t="shared" si="63"/>
        <v>21412.655579809099</v>
      </c>
      <c r="J246" s="57"/>
      <c r="K246" s="31"/>
      <c r="L246" s="12">
        <f t="shared" si="60"/>
        <v>0</v>
      </c>
      <c r="M246" s="12"/>
      <c r="N246" s="39"/>
      <c r="O246" s="36"/>
      <c r="P246" s="14">
        <f t="shared" si="69"/>
        <v>0</v>
      </c>
      <c r="Q246" s="57"/>
      <c r="R246" s="54"/>
      <c r="S246" s="49"/>
      <c r="T246" s="1"/>
    </row>
    <row r="247" spans="1:20" ht="15.75">
      <c r="A247" s="64"/>
      <c r="B247" s="1">
        <v>243</v>
      </c>
      <c r="C247" s="12">
        <f t="shared" si="64"/>
        <v>1092045.4345702648</v>
      </c>
      <c r="D247" s="12">
        <f t="shared" si="75"/>
        <v>1113886.3432616701</v>
      </c>
      <c r="E247" s="13"/>
      <c r="F247" s="24"/>
      <c r="G247" s="26"/>
      <c r="H247" s="26"/>
      <c r="I247" s="14">
        <f t="shared" si="63"/>
        <v>21840.908691405319</v>
      </c>
      <c r="J247" s="57"/>
      <c r="K247" s="31"/>
      <c r="L247" s="12">
        <f t="shared" si="60"/>
        <v>0</v>
      </c>
      <c r="M247" s="12"/>
      <c r="N247" s="39"/>
      <c r="O247" s="36"/>
      <c r="P247" s="14">
        <f t="shared" si="69"/>
        <v>0</v>
      </c>
      <c r="Q247" s="57"/>
      <c r="R247" s="54"/>
      <c r="S247" s="49"/>
      <c r="T247" s="1"/>
    </row>
    <row r="248" spans="1:20" ht="15.75">
      <c r="A248" s="64"/>
      <c r="B248" s="1">
        <v>244</v>
      </c>
      <c r="C248" s="12">
        <f t="shared" si="64"/>
        <v>1113886.3432616701</v>
      </c>
      <c r="D248" s="12">
        <f t="shared" si="75"/>
        <v>1136164.0701269035</v>
      </c>
      <c r="E248" s="13"/>
      <c r="F248" s="24"/>
      <c r="G248" s="26"/>
      <c r="H248" s="26"/>
      <c r="I248" s="14">
        <f t="shared" si="63"/>
        <v>22277.726865233388</v>
      </c>
      <c r="J248" s="57"/>
      <c r="K248" s="31"/>
      <c r="L248" s="12">
        <f t="shared" si="60"/>
        <v>0</v>
      </c>
      <c r="M248" s="12"/>
      <c r="N248" s="39"/>
      <c r="O248" s="36"/>
      <c r="P248" s="14">
        <f t="shared" si="69"/>
        <v>0</v>
      </c>
      <c r="Q248" s="57"/>
      <c r="R248" s="54"/>
      <c r="S248" s="49"/>
      <c r="T248" s="1"/>
    </row>
    <row r="249" spans="1:20" ht="15.75">
      <c r="A249" s="64"/>
      <c r="B249" s="1">
        <v>245</v>
      </c>
      <c r="C249" s="12">
        <f t="shared" si="64"/>
        <v>1136164.0701269035</v>
      </c>
      <c r="D249" s="12">
        <f t="shared" si="75"/>
        <v>1158887.3515294415</v>
      </c>
      <c r="E249" s="13"/>
      <c r="F249" s="24"/>
      <c r="G249" s="26"/>
      <c r="H249" s="26"/>
      <c r="I249" s="14">
        <f t="shared" si="63"/>
        <v>22723.281402538065</v>
      </c>
      <c r="J249" s="57"/>
      <c r="K249" s="31"/>
      <c r="L249" s="12">
        <f t="shared" si="60"/>
        <v>0</v>
      </c>
      <c r="M249" s="12"/>
      <c r="N249" s="39"/>
      <c r="O249" s="36"/>
      <c r="P249" s="14">
        <f t="shared" si="69"/>
        <v>0</v>
      </c>
      <c r="Q249" s="57"/>
      <c r="R249" s="55"/>
      <c r="S249" s="50"/>
      <c r="T249" s="1"/>
    </row>
    <row r="250" spans="1:20">
      <c r="A250" s="64" t="s">
        <v>50</v>
      </c>
      <c r="B250" s="1">
        <v>246</v>
      </c>
      <c r="C250" s="12">
        <f t="shared" si="64"/>
        <v>1158887.3515294415</v>
      </c>
      <c r="D250" s="12">
        <f t="shared" si="75"/>
        <v>1182065.0985600303</v>
      </c>
      <c r="E250" s="13"/>
      <c r="F250" s="24"/>
      <c r="G250" s="26"/>
      <c r="H250" s="26"/>
      <c r="I250" s="14">
        <f t="shared" si="63"/>
        <v>23177.747030588798</v>
      </c>
      <c r="J250" s="56">
        <f t="shared" si="66"/>
        <v>120617.92636550497</v>
      </c>
      <c r="K250" s="31"/>
      <c r="L250" s="12">
        <f t="shared" si="60"/>
        <v>0</v>
      </c>
      <c r="M250" s="12"/>
      <c r="N250" s="39"/>
      <c r="O250" s="36"/>
      <c r="P250" s="14">
        <f t="shared" si="69"/>
        <v>0</v>
      </c>
      <c r="Q250" s="56">
        <f t="shared" ref="Q250" si="79">P250+P251+P252+P253+P254</f>
        <v>0</v>
      </c>
      <c r="R250" s="53"/>
      <c r="S250" s="42"/>
      <c r="T250" s="1"/>
    </row>
    <row r="251" spans="1:20" ht="15.75">
      <c r="A251" s="64"/>
      <c r="B251" s="1">
        <v>247</v>
      </c>
      <c r="C251" s="12">
        <f t="shared" si="64"/>
        <v>1182065.0985600303</v>
      </c>
      <c r="D251" s="12">
        <f t="shared" si="75"/>
        <v>1205706.400531231</v>
      </c>
      <c r="E251" s="13"/>
      <c r="F251" s="24"/>
      <c r="G251" s="26"/>
      <c r="H251" s="26"/>
      <c r="I251" s="14">
        <f t="shared" si="63"/>
        <v>23641.301971200621</v>
      </c>
      <c r="J251" s="57"/>
      <c r="K251" s="31"/>
      <c r="L251" s="12">
        <f t="shared" si="60"/>
        <v>0</v>
      </c>
      <c r="M251" s="12"/>
      <c r="N251" s="39"/>
      <c r="O251" s="36"/>
      <c r="P251" s="14">
        <f t="shared" si="69"/>
        <v>0</v>
      </c>
      <c r="Q251" s="57"/>
      <c r="R251" s="54"/>
      <c r="S251" s="49"/>
      <c r="T251" s="1"/>
    </row>
    <row r="252" spans="1:20" ht="15.75">
      <c r="A252" s="64"/>
      <c r="B252" s="1">
        <v>248</v>
      </c>
      <c r="C252" s="12">
        <f t="shared" si="64"/>
        <v>1205706.400531231</v>
      </c>
      <c r="D252" s="12">
        <f t="shared" si="75"/>
        <v>1229820.5285418555</v>
      </c>
      <c r="E252" s="13"/>
      <c r="F252" s="24"/>
      <c r="G252" s="26"/>
      <c r="H252" s="26"/>
      <c r="I252" s="14">
        <f t="shared" si="63"/>
        <v>24114.128010624554</v>
      </c>
      <c r="J252" s="57"/>
      <c r="K252" s="31"/>
      <c r="L252" s="12">
        <f t="shared" si="60"/>
        <v>0</v>
      </c>
      <c r="M252" s="12"/>
      <c r="N252" s="39"/>
      <c r="O252" s="36"/>
      <c r="P252" s="14">
        <f t="shared" si="69"/>
        <v>0</v>
      </c>
      <c r="Q252" s="57"/>
      <c r="R252" s="54"/>
      <c r="S252" s="49"/>
      <c r="T252" s="1"/>
    </row>
    <row r="253" spans="1:20" ht="15.75">
      <c r="A253" s="64"/>
      <c r="B253" s="1">
        <v>249</v>
      </c>
      <c r="C253" s="12">
        <f t="shared" si="64"/>
        <v>1229820.5285418555</v>
      </c>
      <c r="D253" s="12">
        <f t="shared" ref="D253:D254" si="80">C253*(1+$E$3)</f>
        <v>1254416.9391126926</v>
      </c>
      <c r="E253" s="13"/>
      <c r="F253" s="24"/>
      <c r="G253" s="26"/>
      <c r="H253" s="26"/>
      <c r="I253" s="14">
        <f t="shared" si="63"/>
        <v>24596.410570837092</v>
      </c>
      <c r="J253" s="57"/>
      <c r="K253" s="31"/>
      <c r="L253" s="12">
        <f t="shared" si="60"/>
        <v>0</v>
      </c>
      <c r="M253" s="12"/>
      <c r="N253" s="39"/>
      <c r="O253" s="36"/>
      <c r="P253" s="14">
        <f t="shared" si="69"/>
        <v>0</v>
      </c>
      <c r="Q253" s="57"/>
      <c r="R253" s="54"/>
      <c r="S253" s="49"/>
      <c r="T253" s="1"/>
    </row>
    <row r="254" spans="1:20" ht="15.75">
      <c r="A254" s="64"/>
      <c r="B254" s="1">
        <v>250</v>
      </c>
      <c r="C254" s="12">
        <f t="shared" si="64"/>
        <v>1254416.9391126926</v>
      </c>
      <c r="D254" s="12">
        <f t="shared" si="80"/>
        <v>1279505.2778949465</v>
      </c>
      <c r="E254" s="13"/>
      <c r="F254" s="24"/>
      <c r="G254" s="26"/>
      <c r="H254" s="26"/>
      <c r="I254" s="14">
        <f t="shared" si="63"/>
        <v>25088.338782253908</v>
      </c>
      <c r="J254" s="57"/>
      <c r="K254" s="31"/>
      <c r="L254" s="12">
        <f t="shared" ref="L254" si="81">M253</f>
        <v>0</v>
      </c>
      <c r="M254" s="12"/>
      <c r="N254" s="39"/>
      <c r="O254" s="36"/>
      <c r="P254" s="14">
        <f t="shared" si="69"/>
        <v>0</v>
      </c>
      <c r="Q254" s="57"/>
      <c r="R254" s="55"/>
      <c r="S254" s="50"/>
      <c r="T254" s="1"/>
    </row>
    <row r="255" spans="1:20">
      <c r="C255" s="17"/>
      <c r="D255" s="17"/>
      <c r="L255" s="17"/>
      <c r="M255" s="17"/>
    </row>
    <row r="256" spans="1:20">
      <c r="C256" s="17"/>
      <c r="D256" s="17"/>
      <c r="L256" s="17"/>
      <c r="M256" s="17"/>
    </row>
    <row r="257" spans="2:13">
      <c r="C257" s="17"/>
      <c r="D257" s="17"/>
      <c r="L257" s="17"/>
      <c r="M257" s="17"/>
    </row>
    <row r="258" spans="2:13">
      <c r="B258" s="2"/>
      <c r="C258" s="17"/>
      <c r="D258" s="17"/>
      <c r="L258" s="17"/>
      <c r="M258" s="17"/>
    </row>
    <row r="259" spans="2:13">
      <c r="B259" s="2"/>
      <c r="C259" s="17"/>
      <c r="D259" s="17"/>
      <c r="L259" s="17"/>
      <c r="M259" s="17"/>
    </row>
    <row r="260" spans="2:13">
      <c r="B260" s="2"/>
      <c r="C260" s="17"/>
      <c r="D260" s="17"/>
      <c r="L260" s="17"/>
      <c r="M260" s="17"/>
    </row>
    <row r="261" spans="2:13">
      <c r="B261" s="2"/>
      <c r="C261" s="17"/>
      <c r="D261" s="17"/>
      <c r="L261" s="17"/>
      <c r="M261" s="17"/>
    </row>
    <row r="262" spans="2:13">
      <c r="B262" s="2"/>
      <c r="C262" s="17"/>
      <c r="D262" s="17"/>
      <c r="L262" s="17"/>
      <c r="M262" s="17"/>
    </row>
    <row r="263" spans="2:13">
      <c r="B263" s="2"/>
      <c r="C263" s="17"/>
      <c r="D263" s="17"/>
      <c r="L263" s="17"/>
      <c r="M263" s="17"/>
    </row>
    <row r="264" spans="2:13">
      <c r="B264" s="2"/>
      <c r="C264" s="17"/>
      <c r="D264" s="17"/>
      <c r="L264" s="17"/>
      <c r="M264" s="17"/>
    </row>
    <row r="265" spans="2:13">
      <c r="B265" s="2"/>
      <c r="C265" s="17"/>
      <c r="D265" s="17"/>
      <c r="L265" s="17"/>
      <c r="M265" s="17"/>
    </row>
    <row r="266" spans="2:13">
      <c r="B266" s="2"/>
      <c r="C266" s="17"/>
      <c r="D266" s="17"/>
      <c r="L266" s="17"/>
      <c r="M266" s="17"/>
    </row>
    <row r="267" spans="2:13">
      <c r="B267" s="2"/>
      <c r="C267" s="17"/>
      <c r="D267" s="17"/>
      <c r="L267" s="17"/>
      <c r="M267" s="17"/>
    </row>
    <row r="268" spans="2:13">
      <c r="B268" s="2"/>
      <c r="C268" s="17"/>
      <c r="D268" s="17"/>
      <c r="L268" s="17"/>
      <c r="M268" s="17"/>
    </row>
    <row r="269" spans="2:13">
      <c r="B269" s="2"/>
      <c r="C269" s="17"/>
      <c r="D269" s="17"/>
      <c r="L269" s="17"/>
      <c r="M269" s="17"/>
    </row>
    <row r="270" spans="2:13">
      <c r="B270" s="2"/>
      <c r="C270" s="17"/>
      <c r="D270" s="17"/>
      <c r="L270" s="17"/>
      <c r="M270" s="17"/>
    </row>
    <row r="271" spans="2:13">
      <c r="B271" s="2"/>
      <c r="C271" s="17"/>
      <c r="D271" s="17"/>
      <c r="L271" s="17"/>
      <c r="M271" s="17"/>
    </row>
    <row r="272" spans="2:13">
      <c r="B272" s="2"/>
      <c r="C272" s="17"/>
      <c r="D272" s="17"/>
      <c r="L272" s="17"/>
      <c r="M272" s="17"/>
    </row>
    <row r="273" spans="2:13">
      <c r="B273" s="2"/>
      <c r="C273" s="17"/>
      <c r="D273" s="17"/>
      <c r="L273" s="17"/>
      <c r="M273" s="17"/>
    </row>
    <row r="274" spans="2:13">
      <c r="B274" s="2"/>
      <c r="C274" s="17"/>
      <c r="D274" s="17"/>
      <c r="L274" s="17"/>
      <c r="M274" s="17"/>
    </row>
    <row r="275" spans="2:13">
      <c r="B275" s="2"/>
      <c r="C275" s="17"/>
      <c r="D275" s="17"/>
      <c r="L275" s="17"/>
      <c r="M275" s="17"/>
    </row>
    <row r="276" spans="2:13">
      <c r="B276" s="2"/>
      <c r="C276" s="17"/>
      <c r="D276" s="17"/>
      <c r="L276" s="17"/>
      <c r="M276" s="17"/>
    </row>
    <row r="277" spans="2:13">
      <c r="B277" s="2"/>
      <c r="C277" s="17"/>
      <c r="D277" s="17"/>
      <c r="L277" s="17"/>
      <c r="M277" s="17"/>
    </row>
    <row r="278" spans="2:13">
      <c r="B278" s="2"/>
      <c r="C278" s="17"/>
      <c r="D278" s="17"/>
      <c r="L278" s="17"/>
      <c r="M278" s="17"/>
    </row>
    <row r="279" spans="2:13">
      <c r="B279" s="2"/>
      <c r="C279" s="17"/>
      <c r="D279" s="17"/>
      <c r="L279" s="17"/>
      <c r="M279" s="17"/>
    </row>
    <row r="280" spans="2:13">
      <c r="B280" s="2"/>
      <c r="C280" s="17"/>
      <c r="D280" s="17"/>
      <c r="L280" s="17"/>
      <c r="M280" s="17"/>
    </row>
    <row r="281" spans="2:13">
      <c r="B281" s="2"/>
      <c r="C281" s="17"/>
      <c r="D281" s="17"/>
      <c r="L281" s="17"/>
      <c r="M281" s="17"/>
    </row>
    <row r="282" spans="2:13">
      <c r="B282" s="2"/>
      <c r="C282" s="17"/>
      <c r="D282" s="17"/>
      <c r="L282" s="17"/>
      <c r="M282" s="17"/>
    </row>
    <row r="283" spans="2:13">
      <c r="B283" s="2"/>
      <c r="C283" s="17"/>
      <c r="D283" s="17"/>
      <c r="L283" s="17"/>
      <c r="M283" s="17"/>
    </row>
    <row r="284" spans="2:13">
      <c r="B284" s="2"/>
      <c r="C284" s="17"/>
      <c r="D284" s="17"/>
      <c r="L284" s="17"/>
      <c r="M284" s="17"/>
    </row>
    <row r="285" spans="2:13">
      <c r="B285" s="2"/>
      <c r="C285" s="17"/>
      <c r="D285" s="17"/>
      <c r="L285" s="17"/>
      <c r="M285" s="17"/>
    </row>
  </sheetData>
  <mergeCells count="272">
    <mergeCell ref="S5:S9"/>
    <mergeCell ref="S10:S14"/>
    <mergeCell ref="S15:S19"/>
    <mergeCell ref="S20:S24"/>
    <mergeCell ref="S25:S29"/>
    <mergeCell ref="S30:S34"/>
    <mergeCell ref="S35:S39"/>
    <mergeCell ref="S40:S44"/>
    <mergeCell ref="S45:S49"/>
    <mergeCell ref="A1:T1"/>
    <mergeCell ref="H30:H34"/>
    <mergeCell ref="H35:H39"/>
    <mergeCell ref="H5:H9"/>
    <mergeCell ref="H10:H14"/>
    <mergeCell ref="J30:J34"/>
    <mergeCell ref="J35:J39"/>
    <mergeCell ref="A25:A29"/>
    <mergeCell ref="A5:A9"/>
    <mergeCell ref="A10:A14"/>
    <mergeCell ref="A15:A19"/>
    <mergeCell ref="A20:A24"/>
    <mergeCell ref="G5:G9"/>
    <mergeCell ref="G10:G14"/>
    <mergeCell ref="G15:G19"/>
    <mergeCell ref="G20:G24"/>
    <mergeCell ref="G25:G29"/>
    <mergeCell ref="G30:G34"/>
    <mergeCell ref="G35:G39"/>
    <mergeCell ref="R5:R9"/>
    <mergeCell ref="R10:R14"/>
    <mergeCell ref="R15:R19"/>
    <mergeCell ref="R20:R24"/>
    <mergeCell ref="R25:R29"/>
    <mergeCell ref="H150:H154"/>
    <mergeCell ref="H75:H79"/>
    <mergeCell ref="H80:H84"/>
    <mergeCell ref="H85:H89"/>
    <mergeCell ref="H90:H94"/>
    <mergeCell ref="H95:H99"/>
    <mergeCell ref="H100:H104"/>
    <mergeCell ref="H105:H109"/>
    <mergeCell ref="H110:H114"/>
    <mergeCell ref="H115:H119"/>
    <mergeCell ref="J45:J49"/>
    <mergeCell ref="J5:J9"/>
    <mergeCell ref="J10:J14"/>
    <mergeCell ref="J15:J19"/>
    <mergeCell ref="J20:J24"/>
    <mergeCell ref="H15:H19"/>
    <mergeCell ref="H40:H44"/>
    <mergeCell ref="H45:H49"/>
    <mergeCell ref="H20:H24"/>
    <mergeCell ref="H25:H29"/>
    <mergeCell ref="J40:J44"/>
    <mergeCell ref="J25:J29"/>
    <mergeCell ref="G40:G44"/>
    <mergeCell ref="G45:G49"/>
    <mergeCell ref="A205:A209"/>
    <mergeCell ref="A150:A154"/>
    <mergeCell ref="A155:A159"/>
    <mergeCell ref="A160:A164"/>
    <mergeCell ref="A165:A169"/>
    <mergeCell ref="A180:A184"/>
    <mergeCell ref="A185:A189"/>
    <mergeCell ref="A190:A194"/>
    <mergeCell ref="A170:A174"/>
    <mergeCell ref="A175:A179"/>
    <mergeCell ref="A195:A199"/>
    <mergeCell ref="A200:A204"/>
    <mergeCell ref="A145:A149"/>
    <mergeCell ref="A90:A94"/>
    <mergeCell ref="A95:A99"/>
    <mergeCell ref="A100:A104"/>
    <mergeCell ref="A105:A109"/>
    <mergeCell ref="A110:A114"/>
    <mergeCell ref="A115:A119"/>
    <mergeCell ref="A120:A124"/>
    <mergeCell ref="A125:A129"/>
    <mergeCell ref="A130:A134"/>
    <mergeCell ref="A135:A139"/>
    <mergeCell ref="A140:A144"/>
    <mergeCell ref="A240:A244"/>
    <mergeCell ref="A245:A249"/>
    <mergeCell ref="A250:A254"/>
    <mergeCell ref="A210:A214"/>
    <mergeCell ref="A215:A219"/>
    <mergeCell ref="A220:A224"/>
    <mergeCell ref="A225:A229"/>
    <mergeCell ref="A230:A234"/>
    <mergeCell ref="A235:A239"/>
    <mergeCell ref="A85:A89"/>
    <mergeCell ref="A30:A34"/>
    <mergeCell ref="A35:A39"/>
    <mergeCell ref="A40:A44"/>
    <mergeCell ref="A45:A49"/>
    <mergeCell ref="A50:A54"/>
    <mergeCell ref="A55:A59"/>
    <mergeCell ref="A60:A64"/>
    <mergeCell ref="A65:A69"/>
    <mergeCell ref="A70:A74"/>
    <mergeCell ref="A75:A79"/>
    <mergeCell ref="A80:A84"/>
    <mergeCell ref="J155:J159"/>
    <mergeCell ref="J160:J164"/>
    <mergeCell ref="J165:J169"/>
    <mergeCell ref="J170:J174"/>
    <mergeCell ref="J125:J129"/>
    <mergeCell ref="J130:J134"/>
    <mergeCell ref="J135:J139"/>
    <mergeCell ref="J140:J144"/>
    <mergeCell ref="J145:J149"/>
    <mergeCell ref="J150:J154"/>
    <mergeCell ref="J240:J244"/>
    <mergeCell ref="J245:J249"/>
    <mergeCell ref="J200:J204"/>
    <mergeCell ref="J205:J209"/>
    <mergeCell ref="J210:J214"/>
    <mergeCell ref="J215:J219"/>
    <mergeCell ref="J220:J224"/>
    <mergeCell ref="J175:J179"/>
    <mergeCell ref="J180:J184"/>
    <mergeCell ref="J185:J189"/>
    <mergeCell ref="J190:J194"/>
    <mergeCell ref="J195:J199"/>
    <mergeCell ref="Q75:Q79"/>
    <mergeCell ref="Q80:Q84"/>
    <mergeCell ref="Q85:Q89"/>
    <mergeCell ref="Q90:Q94"/>
    <mergeCell ref="Q95:Q99"/>
    <mergeCell ref="J250:J254"/>
    <mergeCell ref="C2:J2"/>
    <mergeCell ref="Q5:Q9"/>
    <mergeCell ref="Q10:Q14"/>
    <mergeCell ref="Q15:Q19"/>
    <mergeCell ref="Q20:Q24"/>
    <mergeCell ref="Q25:Q29"/>
    <mergeCell ref="Q30:Q34"/>
    <mergeCell ref="Q35:Q39"/>
    <mergeCell ref="Q40:Q44"/>
    <mergeCell ref="Q45:Q49"/>
    <mergeCell ref="Q50:Q54"/>
    <mergeCell ref="Q55:Q59"/>
    <mergeCell ref="Q60:Q64"/>
    <mergeCell ref="Q65:Q69"/>
    <mergeCell ref="Q70:Q74"/>
    <mergeCell ref="J225:J229"/>
    <mergeCell ref="J230:J234"/>
    <mergeCell ref="J235:J239"/>
    <mergeCell ref="Q130:Q134"/>
    <mergeCell ref="Q135:Q139"/>
    <mergeCell ref="Q140:Q144"/>
    <mergeCell ref="Q145:Q149"/>
    <mergeCell ref="Q100:Q104"/>
    <mergeCell ref="Q105:Q109"/>
    <mergeCell ref="Q110:Q114"/>
    <mergeCell ref="Q115:Q119"/>
    <mergeCell ref="Q120:Q124"/>
    <mergeCell ref="G150:G154"/>
    <mergeCell ref="Q250:Q254"/>
    <mergeCell ref="L2:Q2"/>
    <mergeCell ref="Q225:Q229"/>
    <mergeCell ref="Q230:Q234"/>
    <mergeCell ref="Q235:Q239"/>
    <mergeCell ref="Q240:Q244"/>
    <mergeCell ref="Q245:Q249"/>
    <mergeCell ref="Q200:Q204"/>
    <mergeCell ref="Q205:Q209"/>
    <mergeCell ref="Q210:Q214"/>
    <mergeCell ref="Q215:Q219"/>
    <mergeCell ref="Q220:Q224"/>
    <mergeCell ref="Q175:Q179"/>
    <mergeCell ref="Q180:Q184"/>
    <mergeCell ref="Q185:Q189"/>
    <mergeCell ref="Q190:Q194"/>
    <mergeCell ref="Q195:Q199"/>
    <mergeCell ref="Q150:Q154"/>
    <mergeCell ref="Q155:Q159"/>
    <mergeCell ref="Q160:Q164"/>
    <mergeCell ref="Q165:Q169"/>
    <mergeCell ref="Q170:Q174"/>
    <mergeCell ref="Q125:Q129"/>
    <mergeCell ref="G145:G149"/>
    <mergeCell ref="J100:J104"/>
    <mergeCell ref="J105:J109"/>
    <mergeCell ref="J110:J114"/>
    <mergeCell ref="J115:J119"/>
    <mergeCell ref="J120:J124"/>
    <mergeCell ref="H120:H124"/>
    <mergeCell ref="H125:H129"/>
    <mergeCell ref="H130:H134"/>
    <mergeCell ref="H135:H139"/>
    <mergeCell ref="H140:H144"/>
    <mergeCell ref="H145:H149"/>
    <mergeCell ref="G110:G114"/>
    <mergeCell ref="G115:G119"/>
    <mergeCell ref="G120:G124"/>
    <mergeCell ref="G125:G129"/>
    <mergeCell ref="G130:G134"/>
    <mergeCell ref="G95:G99"/>
    <mergeCell ref="G100:G104"/>
    <mergeCell ref="G105:G109"/>
    <mergeCell ref="G135:G139"/>
    <mergeCell ref="G140:G144"/>
    <mergeCell ref="J75:J79"/>
    <mergeCell ref="J80:J84"/>
    <mergeCell ref="J85:J89"/>
    <mergeCell ref="J90:J94"/>
    <mergeCell ref="J95:J99"/>
    <mergeCell ref="J50:J54"/>
    <mergeCell ref="J55:J59"/>
    <mergeCell ref="J60:J64"/>
    <mergeCell ref="J65:J69"/>
    <mergeCell ref="J70:J74"/>
    <mergeCell ref="G80:G84"/>
    <mergeCell ref="G85:G89"/>
    <mergeCell ref="G90:G94"/>
    <mergeCell ref="H50:H54"/>
    <mergeCell ref="H55:H59"/>
    <mergeCell ref="H60:H64"/>
    <mergeCell ref="H65:H69"/>
    <mergeCell ref="H70:H74"/>
    <mergeCell ref="G70:G74"/>
    <mergeCell ref="G75:G79"/>
    <mergeCell ref="G50:G54"/>
    <mergeCell ref="G55:G59"/>
    <mergeCell ref="G60:G64"/>
    <mergeCell ref="G65:G69"/>
    <mergeCell ref="R30:R34"/>
    <mergeCell ref="R35:R39"/>
    <mergeCell ref="R40:R44"/>
    <mergeCell ref="R45:R49"/>
    <mergeCell ref="R50:R54"/>
    <mergeCell ref="R55:R59"/>
    <mergeCell ref="R60:R64"/>
    <mergeCell ref="R65:R69"/>
    <mergeCell ref="R70:R74"/>
    <mergeCell ref="R75:R79"/>
    <mergeCell ref="R80:R84"/>
    <mergeCell ref="R85:R89"/>
    <mergeCell ref="R90:R94"/>
    <mergeCell ref="R95:R99"/>
    <mergeCell ref="R100:R104"/>
    <mergeCell ref="R105:R109"/>
    <mergeCell ref="R110:R114"/>
    <mergeCell ref="R115:R119"/>
    <mergeCell ref="R120:R124"/>
    <mergeCell ref="R125:R129"/>
    <mergeCell ref="R130:R134"/>
    <mergeCell ref="R135:R139"/>
    <mergeCell ref="R140:R144"/>
    <mergeCell ref="R145:R149"/>
    <mergeCell ref="R150:R154"/>
    <mergeCell ref="R155:R159"/>
    <mergeCell ref="R160:R164"/>
    <mergeCell ref="R165:R169"/>
    <mergeCell ref="R170:R174"/>
    <mergeCell ref="R175:R179"/>
    <mergeCell ref="R180:R184"/>
    <mergeCell ref="R185:R189"/>
    <mergeCell ref="R190:R194"/>
    <mergeCell ref="R195:R199"/>
    <mergeCell ref="R200:R204"/>
    <mergeCell ref="R205:R209"/>
    <mergeCell ref="R210:R214"/>
    <mergeCell ref="R215:R219"/>
    <mergeCell ref="R220:R224"/>
    <mergeCell ref="R225:R229"/>
    <mergeCell ref="R230:R234"/>
    <mergeCell ref="R235:R239"/>
    <mergeCell ref="R240:R244"/>
    <mergeCell ref="R245:R249"/>
    <mergeCell ref="R250:R254"/>
  </mergeCells>
  <pageMargins left="0.75" right="0.75" top="1" bottom="1" header="0.5" footer="0.5"/>
  <pageSetup paperSize="9" scale="89" orientation="portrait" horizontalDpi="4294967292" verticalDpi="4294967292" r:id="rId1"/>
  <rowBreaks count="5" manualBreakCount="5">
    <brk id="39" max="16383" man="1"/>
    <brk id="89" max="16383" man="1"/>
    <brk id="139" max="16383" man="1"/>
    <brk id="189" max="16383" man="1"/>
    <brk id="239" max="16383" man="1"/>
  </row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Young</dc:creator>
  <cp:lastModifiedBy>user</cp:lastModifiedBy>
  <dcterms:created xsi:type="dcterms:W3CDTF">2014-07-09T10:08:29Z</dcterms:created>
  <dcterms:modified xsi:type="dcterms:W3CDTF">2019-04-21T08:24:50Z</dcterms:modified>
</cp:coreProperties>
</file>