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AA\Fundamental\Oil\"/>
    </mc:Choice>
  </mc:AlternateContent>
  <bookViews>
    <workbookView xWindow="0" yWindow="0" windowWidth="19200" windowHeight="10785" tabRatio="945"/>
  </bookViews>
  <sheets>
    <sheet name="SUMMARY" sheetId="18" r:id="rId1"/>
    <sheet name="Tot Stocks" sheetId="7" r:id="rId2"/>
    <sheet name="Crude Stocks" sheetId="1" r:id="rId3"/>
    <sheet name="GS DS" sheetId="2" r:id="rId4"/>
    <sheet name="Dom Prod" sheetId="15" r:id="rId5"/>
    <sheet name="Net Imports" sheetId="14" r:id="rId6"/>
    <sheet name="Imp Exp" sheetId="5" r:id="rId7"/>
    <sheet name="Ref Input" sheetId="16" r:id="rId8"/>
  </sheets>
  <calcPr calcId="152511"/>
</workbook>
</file>

<file path=xl/calcChain.xml><?xml version="1.0" encoding="utf-8"?>
<calcChain xmlns="http://schemas.openxmlformats.org/spreadsheetml/2006/main">
  <c r="B5" i="7" l="1"/>
  <c r="A5" i="7"/>
  <c r="B5" i="14"/>
  <c r="A5" i="14"/>
  <c r="D4" i="5"/>
  <c r="A4" i="5"/>
  <c r="B5" i="15"/>
  <c r="E5" i="2"/>
  <c r="B5" i="2"/>
  <c r="A5" i="1"/>
  <c r="B50" i="7" l="1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A48" i="14"/>
  <c r="A47" i="14" s="1"/>
  <c r="A46" i="14" s="1"/>
  <c r="A45" i="14" s="1"/>
  <c r="A44" i="14" s="1"/>
  <c r="A43" i="14" s="1"/>
  <c r="A42" i="14" s="1"/>
  <c r="A41" i="14" s="1"/>
  <c r="A40" i="14" s="1"/>
  <c r="A39" i="14" s="1"/>
  <c r="A38" i="14" s="1"/>
  <c r="A37" i="14" s="1"/>
  <c r="A36" i="14" s="1"/>
  <c r="A35" i="14" s="1"/>
  <c r="A34" i="14" s="1"/>
  <c r="A33" i="14" s="1"/>
  <c r="A32" i="14" s="1"/>
  <c r="A31" i="14" s="1"/>
  <c r="A30" i="14" s="1"/>
  <c r="A29" i="14" s="1"/>
  <c r="A28" i="14" s="1"/>
  <c r="A27" i="14" s="1"/>
  <c r="A26" i="14" s="1"/>
  <c r="A25" i="14" s="1"/>
  <c r="A24" i="14" s="1"/>
  <c r="A23" i="14" s="1"/>
  <c r="A22" i="14" s="1"/>
  <c r="A21" i="14" s="1"/>
  <c r="A20" i="14" s="1"/>
  <c r="A19" i="14" s="1"/>
  <c r="A18" i="14" s="1"/>
  <c r="A17" i="14" s="1"/>
  <c r="A16" i="14" s="1"/>
  <c r="A15" i="14" s="1"/>
  <c r="A14" i="14" s="1"/>
  <c r="A13" i="14" s="1"/>
  <c r="A12" i="14" s="1"/>
  <c r="A11" i="14" s="1"/>
  <c r="A10" i="14" s="1"/>
  <c r="A9" i="14" s="1"/>
  <c r="A8" i="14" s="1"/>
  <c r="A7" i="14" s="1"/>
  <c r="A6" i="14" s="1"/>
  <c r="D48" i="5"/>
  <c r="D47" i="5" s="1"/>
  <c r="D46" i="5" s="1"/>
  <c r="D45" i="5" s="1"/>
  <c r="D44" i="5" s="1"/>
  <c r="D43" i="5" s="1"/>
  <c r="D42" i="5" s="1"/>
  <c r="D41" i="5" s="1"/>
  <c r="D40" i="5" s="1"/>
  <c r="D39" i="5" s="1"/>
  <c r="D38" i="5" s="1"/>
  <c r="D37" i="5" s="1"/>
  <c r="D36" i="5" s="1"/>
  <c r="D35" i="5" s="1"/>
  <c r="D34" i="5" s="1"/>
  <c r="D33" i="5" s="1"/>
  <c r="D32" i="5" s="1"/>
  <c r="D31" i="5" s="1"/>
  <c r="D30" i="5" s="1"/>
  <c r="D29" i="5" s="1"/>
  <c r="D28" i="5" s="1"/>
  <c r="D27" i="5" s="1"/>
  <c r="D26" i="5" s="1"/>
  <c r="D25" i="5" s="1"/>
  <c r="D24" i="5" s="1"/>
  <c r="D23" i="5" s="1"/>
  <c r="D22" i="5" s="1"/>
  <c r="D21" i="5" s="1"/>
  <c r="D20" i="5" s="1"/>
  <c r="D19" i="5" s="1"/>
  <c r="D18" i="5" s="1"/>
  <c r="D17" i="5" s="1"/>
  <c r="D16" i="5" s="1"/>
  <c r="D15" i="5" s="1"/>
  <c r="D14" i="5" s="1"/>
  <c r="D13" i="5" s="1"/>
  <c r="D12" i="5" s="1"/>
  <c r="D11" i="5" s="1"/>
  <c r="D10" i="5" s="1"/>
  <c r="D9" i="5" s="1"/>
  <c r="D8" i="5" s="1"/>
  <c r="D7" i="5" s="1"/>
  <c r="D6" i="5" s="1"/>
  <c r="D5" i="5" s="1"/>
  <c r="E49" i="2"/>
  <c r="E48" i="2" s="1"/>
  <c r="E47" i="2" s="1"/>
  <c r="E46" i="2" s="1"/>
  <c r="E45" i="2" s="1"/>
  <c r="E44" i="2" s="1"/>
  <c r="E43" i="2" s="1"/>
  <c r="E42" i="2" s="1"/>
  <c r="E41" i="2" s="1"/>
  <c r="E40" i="2" s="1"/>
  <c r="E39" i="2" s="1"/>
  <c r="E38" i="2" s="1"/>
  <c r="E37" i="2" s="1"/>
  <c r="E36" i="2" s="1"/>
  <c r="E35" i="2" s="1"/>
  <c r="E34" i="2" s="1"/>
  <c r="E33" i="2" s="1"/>
  <c r="E32" i="2" s="1"/>
  <c r="E31" i="2" s="1"/>
  <c r="E30" i="2" s="1"/>
  <c r="E29" i="2" s="1"/>
  <c r="E28" i="2" s="1"/>
  <c r="E27" i="2" s="1"/>
  <c r="E26" i="2" s="1"/>
  <c r="E25" i="2" s="1"/>
  <c r="E24" i="2" s="1"/>
  <c r="E23" i="2" s="1"/>
  <c r="E22" i="2" s="1"/>
  <c r="E21" i="2" s="1"/>
  <c r="E20" i="2" s="1"/>
  <c r="E19" i="2" s="1"/>
  <c r="E18" i="2" s="1"/>
  <c r="E17" i="2" s="1"/>
  <c r="E16" i="2" s="1"/>
  <c r="E15" i="2" s="1"/>
  <c r="E14" i="2" s="1"/>
  <c r="E13" i="2" s="1"/>
  <c r="E12" i="2" s="1"/>
  <c r="E11" i="2" s="1"/>
  <c r="E10" i="2" s="1"/>
  <c r="E9" i="2" s="1"/>
  <c r="E8" i="2" s="1"/>
  <c r="E7" i="2" s="1"/>
  <c r="E6" i="2" s="1"/>
  <c r="B50" i="14"/>
  <c r="B49" i="14"/>
  <c r="B48" i="14"/>
  <c r="B47" i="14"/>
  <c r="B46" i="14"/>
  <c r="B45" i="14"/>
  <c r="B44" i="14"/>
  <c r="B43" i="14"/>
  <c r="B42" i="14"/>
  <c r="B41" i="14"/>
  <c r="B40" i="14"/>
  <c r="B39" i="14"/>
  <c r="B38" i="14"/>
  <c r="B37" i="14"/>
  <c r="B36" i="14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B6" i="14"/>
  <c r="A49" i="7" l="1"/>
  <c r="A48" i="7" s="1"/>
  <c r="A47" i="7" s="1"/>
  <c r="A46" i="7" s="1"/>
  <c r="A45" i="7" s="1"/>
  <c r="A44" i="7" s="1"/>
  <c r="A43" i="7" s="1"/>
  <c r="A42" i="7" s="1"/>
  <c r="A41" i="7" s="1"/>
  <c r="A40" i="7" s="1"/>
  <c r="A39" i="7" s="1"/>
  <c r="A38" i="7" s="1"/>
  <c r="A37" i="7" s="1"/>
  <c r="A36" i="7" s="1"/>
  <c r="A35" i="7" s="1"/>
  <c r="A34" i="7" s="1"/>
  <c r="A33" i="7" s="1"/>
  <c r="A32" i="7" s="1"/>
  <c r="A31" i="7" s="1"/>
  <c r="A30" i="7" s="1"/>
  <c r="A29" i="7" s="1"/>
  <c r="A28" i="7" s="1"/>
  <c r="A27" i="7" s="1"/>
  <c r="A26" i="7" s="1"/>
  <c r="A25" i="7" s="1"/>
  <c r="A24" i="7" s="1"/>
  <c r="A23" i="7" s="1"/>
  <c r="A22" i="7" s="1"/>
  <c r="A21" i="7" s="1"/>
  <c r="A20" i="7" s="1"/>
  <c r="A19" i="7" s="1"/>
  <c r="A18" i="7" s="1"/>
  <c r="A17" i="7" s="1"/>
  <c r="A16" i="7" s="1"/>
  <c r="A15" i="7" s="1"/>
  <c r="A14" i="7" s="1"/>
  <c r="A13" i="7" s="1"/>
  <c r="A12" i="7" s="1"/>
  <c r="A11" i="7" s="1"/>
  <c r="A10" i="7" s="1"/>
  <c r="A9" i="7" s="1"/>
  <c r="A8" i="7" s="1"/>
  <c r="A7" i="7" s="1"/>
  <c r="A6" i="7" s="1"/>
  <c r="B49" i="2"/>
  <c r="B48" i="2" s="1"/>
  <c r="B47" i="2" s="1"/>
  <c r="B46" i="2" s="1"/>
  <c r="B45" i="2" s="1"/>
  <c r="B44" i="2" s="1"/>
  <c r="B43" i="2" s="1"/>
  <c r="B42" i="2" s="1"/>
  <c r="B41" i="2" s="1"/>
  <c r="B40" i="2" s="1"/>
  <c r="B39" i="2" s="1"/>
  <c r="B38" i="2" s="1"/>
  <c r="B37" i="2" s="1"/>
  <c r="B36" i="2" s="1"/>
  <c r="B35" i="2" s="1"/>
  <c r="B34" i="2" s="1"/>
  <c r="B33" i="2" s="1"/>
  <c r="B32" i="2" s="1"/>
  <c r="B31" i="2" s="1"/>
  <c r="B30" i="2" s="1"/>
  <c r="B29" i="2" s="1"/>
  <c r="B28" i="2" s="1"/>
  <c r="B27" i="2" s="1"/>
  <c r="B26" i="2" s="1"/>
  <c r="B25" i="2" s="1"/>
  <c r="B24" i="2" s="1"/>
  <c r="B23" i="2" s="1"/>
  <c r="B22" i="2" s="1"/>
  <c r="B21" i="2" s="1"/>
  <c r="B20" i="2" s="1"/>
  <c r="B19" i="2" s="1"/>
  <c r="B18" i="2" s="1"/>
  <c r="B17" i="2" s="1"/>
  <c r="B16" i="2" s="1"/>
  <c r="B15" i="2" s="1"/>
  <c r="B14" i="2" s="1"/>
  <c r="B13" i="2" s="1"/>
  <c r="B12" i="2" s="1"/>
  <c r="B11" i="2" s="1"/>
  <c r="B10" i="2" s="1"/>
  <c r="B9" i="2" s="1"/>
  <c r="B8" i="2" s="1"/>
  <c r="B7" i="2" s="1"/>
  <c r="B6" i="2" s="1"/>
  <c r="A47" i="16"/>
  <c r="A46" i="16" s="1"/>
  <c r="A45" i="16" s="1"/>
  <c r="A44" i="16" s="1"/>
  <c r="A43" i="16" s="1"/>
  <c r="A42" i="16" s="1"/>
  <c r="A41" i="16" s="1"/>
  <c r="A40" i="16" s="1"/>
  <c r="A39" i="16" s="1"/>
  <c r="A38" i="16" s="1"/>
  <c r="A37" i="16" s="1"/>
  <c r="A36" i="16" s="1"/>
  <c r="A35" i="16" s="1"/>
  <c r="A34" i="16" s="1"/>
  <c r="A33" i="16" s="1"/>
  <c r="A32" i="16" s="1"/>
  <c r="A31" i="16" s="1"/>
  <c r="A30" i="16" s="1"/>
  <c r="A29" i="16" s="1"/>
  <c r="A28" i="16" s="1"/>
  <c r="A27" i="16" s="1"/>
  <c r="A26" i="16" s="1"/>
  <c r="A25" i="16" s="1"/>
  <c r="A24" i="16" s="1"/>
  <c r="A23" i="16" s="1"/>
  <c r="A22" i="16" s="1"/>
  <c r="A21" i="16" s="1"/>
  <c r="A20" i="16" s="1"/>
  <c r="A19" i="16" s="1"/>
  <c r="A18" i="16" s="1"/>
  <c r="A17" i="16" s="1"/>
  <c r="A16" i="16" s="1"/>
  <c r="A15" i="16" s="1"/>
  <c r="A14" i="16" s="1"/>
  <c r="A13" i="16" s="1"/>
  <c r="A12" i="16" s="1"/>
  <c r="A11" i="16" s="1"/>
  <c r="A10" i="16" s="1"/>
  <c r="A9" i="16" s="1"/>
  <c r="A8" i="16" s="1"/>
  <c r="A7" i="16" s="1"/>
  <c r="A6" i="16" s="1"/>
  <c r="B49" i="15"/>
  <c r="B48" i="15" s="1"/>
  <c r="B47" i="15" s="1"/>
  <c r="B46" i="15" s="1"/>
  <c r="B45" i="15" s="1"/>
  <c r="B44" i="15" s="1"/>
  <c r="B43" i="15" s="1"/>
  <c r="B42" i="15" s="1"/>
  <c r="B41" i="15" s="1"/>
  <c r="B40" i="15" s="1"/>
  <c r="B39" i="15" s="1"/>
  <c r="B38" i="15" s="1"/>
  <c r="B37" i="15" s="1"/>
  <c r="B36" i="15" s="1"/>
  <c r="B35" i="15" s="1"/>
  <c r="B34" i="15" s="1"/>
  <c r="B33" i="15" s="1"/>
  <c r="B32" i="15" s="1"/>
  <c r="B31" i="15" s="1"/>
  <c r="B30" i="15" s="1"/>
  <c r="B29" i="15" s="1"/>
  <c r="B28" i="15" s="1"/>
  <c r="B27" i="15" s="1"/>
  <c r="B26" i="15" s="1"/>
  <c r="B25" i="15" s="1"/>
  <c r="B24" i="15" s="1"/>
  <c r="B23" i="15" s="1"/>
  <c r="B22" i="15" s="1"/>
  <c r="B21" i="15" s="1"/>
  <c r="B20" i="15" s="1"/>
  <c r="B19" i="15" s="1"/>
  <c r="B18" i="15" s="1"/>
  <c r="B17" i="15" s="1"/>
  <c r="B16" i="15" s="1"/>
  <c r="B15" i="15" s="1"/>
  <c r="B14" i="15" s="1"/>
  <c r="B13" i="15" s="1"/>
  <c r="B12" i="15" s="1"/>
  <c r="B11" i="15" s="1"/>
  <c r="B10" i="15" s="1"/>
  <c r="B9" i="15" s="1"/>
  <c r="B8" i="15" s="1"/>
  <c r="B7" i="15" s="1"/>
  <c r="B6" i="15" s="1"/>
  <c r="A49" i="14"/>
  <c r="A49" i="1"/>
  <c r="A48" i="1" s="1"/>
  <c r="A47" i="1" s="1"/>
  <c r="A46" i="1" s="1"/>
  <c r="A45" i="1" s="1"/>
  <c r="A44" i="1" s="1"/>
  <c r="A43" i="1" s="1"/>
  <c r="A42" i="1" s="1"/>
  <c r="A41" i="1" s="1"/>
  <c r="A40" i="1" s="1"/>
  <c r="A39" i="1" s="1"/>
  <c r="A38" i="1" s="1"/>
  <c r="A37" i="1" s="1"/>
  <c r="A36" i="1" s="1"/>
  <c r="A35" i="1" s="1"/>
  <c r="A34" i="1" s="1"/>
  <c r="A33" i="1" s="1"/>
  <c r="A32" i="1" s="1"/>
  <c r="A31" i="1" s="1"/>
  <c r="A30" i="1" s="1"/>
  <c r="A29" i="1" s="1"/>
  <c r="A28" i="1" s="1"/>
  <c r="A27" i="1" s="1"/>
  <c r="A26" i="1" s="1"/>
  <c r="A25" i="1" s="1"/>
  <c r="A24" i="1" s="1"/>
  <c r="A23" i="1" s="1"/>
  <c r="A22" i="1" s="1"/>
  <c r="A21" i="1" s="1"/>
  <c r="A20" i="1" s="1"/>
  <c r="A19" i="1" s="1"/>
  <c r="A18" i="1" s="1"/>
  <c r="A17" i="1" s="1"/>
  <c r="A16" i="1" s="1"/>
  <c r="A15" i="1" s="1"/>
  <c r="A14" i="1" s="1"/>
  <c r="A13" i="1" s="1"/>
  <c r="A12" i="1" s="1"/>
  <c r="A11" i="1" s="1"/>
  <c r="A10" i="1" s="1"/>
  <c r="A9" i="1" s="1"/>
  <c r="A8" i="1" s="1"/>
  <c r="A7" i="1" s="1"/>
  <c r="A6" i="1" s="1"/>
  <c r="A48" i="5"/>
  <c r="A47" i="5" s="1"/>
  <c r="A46" i="5" s="1"/>
  <c r="A45" i="5" s="1"/>
  <c r="A44" i="5" s="1"/>
  <c r="A43" i="5" s="1"/>
  <c r="A42" i="5" s="1"/>
  <c r="A41" i="5" s="1"/>
  <c r="A40" i="5" s="1"/>
  <c r="A39" i="5" s="1"/>
  <c r="A38" i="5" s="1"/>
  <c r="A37" i="5" s="1"/>
  <c r="A36" i="5" s="1"/>
  <c r="A35" i="5" s="1"/>
  <c r="A34" i="5" s="1"/>
  <c r="A33" i="5" s="1"/>
  <c r="A32" i="5" s="1"/>
  <c r="A31" i="5" s="1"/>
  <c r="A30" i="5" s="1"/>
  <c r="A29" i="5" s="1"/>
  <c r="A28" i="5" s="1"/>
  <c r="A27" i="5" s="1"/>
  <c r="A26" i="5" s="1"/>
  <c r="A25" i="5" s="1"/>
  <c r="A24" i="5" s="1"/>
  <c r="A23" i="5" s="1"/>
  <c r="A22" i="5" s="1"/>
  <c r="A21" i="5" s="1"/>
  <c r="A20" i="5" s="1"/>
  <c r="A19" i="5" s="1"/>
  <c r="A18" i="5" s="1"/>
  <c r="A17" i="5" s="1"/>
  <c r="A16" i="5" s="1"/>
  <c r="A15" i="5" s="1"/>
  <c r="A14" i="5" s="1"/>
  <c r="A13" i="5" s="1"/>
  <c r="A12" i="5" s="1"/>
  <c r="A11" i="5" s="1"/>
  <c r="A10" i="5" s="1"/>
  <c r="A9" i="5" s="1"/>
  <c r="A8" i="5" s="1"/>
  <c r="A7" i="5" s="1"/>
  <c r="A6" i="5" s="1"/>
  <c r="A5" i="5" s="1"/>
</calcChain>
</file>

<file path=xl/sharedStrings.xml><?xml version="1.0" encoding="utf-8"?>
<sst xmlns="http://schemas.openxmlformats.org/spreadsheetml/2006/main" count="43" uniqueCount="43">
  <si>
    <t>Crude Stocks</t>
  </si>
  <si>
    <t>Gasoline Stocks</t>
  </si>
  <si>
    <t>Distillate Stocks</t>
  </si>
  <si>
    <t>Tot Stocks</t>
  </si>
  <si>
    <t>Crude Imports</t>
  </si>
  <si>
    <t>Crude Exports</t>
  </si>
  <si>
    <t>Net Imports</t>
  </si>
  <si>
    <t>Dom Product</t>
  </si>
  <si>
    <t>Ref Input</t>
  </si>
  <si>
    <t>SUMMARY ANALYSIS:</t>
  </si>
  <si>
    <t>Dom Prod :</t>
  </si>
  <si>
    <t>Net Imports :</t>
  </si>
  <si>
    <t>Refinery Input:</t>
  </si>
  <si>
    <t>Gasoline Stocks:</t>
  </si>
  <si>
    <t>Distillate Stocks:</t>
  </si>
  <si>
    <t>Crude Stocks:</t>
  </si>
  <si>
    <t>Total Stocks:</t>
  </si>
  <si>
    <t>CONCLUSIONS:</t>
  </si>
  <si>
    <t>Crude Exports:</t>
  </si>
  <si>
    <t>Crude Imports:</t>
  </si>
  <si>
    <t>Net imports will probably remain steady</t>
  </si>
  <si>
    <t>NOTES:</t>
  </si>
  <si>
    <t>Very slight drop / Near all time high</t>
  </si>
  <si>
    <t>Drop back  to  average</t>
  </si>
  <si>
    <t>Slightly up</t>
  </si>
  <si>
    <t xml:space="preserve">Up </t>
  </si>
  <si>
    <t>Steady / Just above a low</t>
  </si>
  <si>
    <t>Continuing to drop steadily</t>
  </si>
  <si>
    <t>After dropping from a high have leveled off</t>
  </si>
  <si>
    <t>Slightly down / Still very high</t>
  </si>
  <si>
    <t xml:space="preserve">Dropping steadily </t>
  </si>
  <si>
    <t>Crude stocks may drop slowly / Still hovering at the same level as the past 16 weeks</t>
  </si>
  <si>
    <t>Domestic prod to remain high // Continues unabated</t>
  </si>
  <si>
    <t>GS dropping steadily from a high / some way to go</t>
  </si>
  <si>
    <t>DS stocks levelled out / Still high</t>
  </si>
  <si>
    <t>Refinery input at a low / will probably rise only slowly</t>
  </si>
  <si>
    <t>Saudi plans to cut crude in April to 7mbpd and keep production well below 10mbd.</t>
  </si>
  <si>
    <t>If US production steps up this may negate the Saudi plans.</t>
  </si>
  <si>
    <t>Exports down from high / but still trending up</t>
  </si>
  <si>
    <t>OIL PRICE</t>
  </si>
  <si>
    <t>Expect WTI to range from  $65 - 50</t>
  </si>
  <si>
    <t>Saudis shipping significantly less oil to US. Reason for fall in imports.</t>
  </si>
  <si>
    <t>FLOWS: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</si>
</sst>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top" wrapText="1"/>
    </xf>
    <xf numFmtId="0" fontId="2" fillId="0" borderId="0" xfId="0" applyFont="1" applyAlignment="1">
      <alignment vertical="top" wrapText="1"/>
    </xf>
    <xf numFmtId="164" fontId="0" fillId="0" borderId="0" xfId="0" applyNumberFormat="1"/>
    <xf numFmtId="3" fontId="2" fillId="0" borderId="0" xfId="0" applyNumberFormat="1" applyFont="1" applyAlignment="1">
      <alignment vertical="top" wrapText="1"/>
    </xf>
    <xf numFmtId="3" fontId="0" fillId="0" borderId="0" xfId="0" applyNumberFormat="1"/>
    <xf numFmtId="0" fontId="0" fillId="0" borderId="0" xfId="0" quotePrefix="1" applyAlignment="1">
      <alignment vertical="top" wrapText="1"/>
    </xf>
    <xf numFmtId="0" fontId="0" fillId="0" borderId="0" xfId="0" applyFont="1" applyAlignment="1">
      <alignment vertical="top" wrapText="1"/>
    </xf>
    <xf numFmtId="3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0" fillId="0" borderId="0" xfId="0" applyAlignment="1">
      <alignment vertical="top"/>
    </xf>
    <xf numFmtId="17" fontId="0" fillId="0" borderId="0" xfId="0" applyNumberFormat="1" applyAlignment="1">
      <alignment vertical="top" wrapText="1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vertical="top" wrapText="1"/>
    </xf>
    <xf numFmtId="0" fontId="4" fillId="2" borderId="0" xfId="0" applyFont="1" applyFill="1" applyAlignment="1">
      <alignment vertical="top"/>
    </xf>
    <xf numFmtId="0" fontId="0" fillId="0" borderId="0" xfId="0" applyAlignment="1"/>
    <xf numFmtId="0" fontId="0" fillId="0" borderId="0" xfId="0" applyFont="1" applyAlignment="1">
      <alignment vertical="top"/>
    </xf>
    <xf numFmtId="0" fontId="0" fillId="3" borderId="0" xfId="0" applyFill="1" applyAlignment="1">
      <alignment vertical="top" wrapText="1"/>
    </xf>
    <xf numFmtId="0" fontId="4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  <color rgb="FFFF330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 Stocks'!$B$3</c:f>
              <c:strCache>
                <c:ptCount val="1"/>
                <c:pt idx="0">
                  <c:v>Tot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 Stocks'!$A$5:$A$50</c:f>
              <c:numCache>
                <c:formatCode>General</c:formatCode>
                <c:ptCount val="46"/>
                <c:pt idx="0">
                  <c:v>46</c:v>
                </c:pt>
                <c:pt idx="1">
                  <c:v>45</c:v>
                </c:pt>
                <c:pt idx="2">
                  <c:v>44</c:v>
                </c:pt>
                <c:pt idx="3">
                  <c:v>43</c:v>
                </c:pt>
                <c:pt idx="4">
                  <c:v>42</c:v>
                </c:pt>
                <c:pt idx="5">
                  <c:v>41</c:v>
                </c:pt>
                <c:pt idx="6">
                  <c:v>40</c:v>
                </c:pt>
                <c:pt idx="7">
                  <c:v>39</c:v>
                </c:pt>
                <c:pt idx="8">
                  <c:v>38</c:v>
                </c:pt>
                <c:pt idx="9">
                  <c:v>37</c:v>
                </c:pt>
                <c:pt idx="10">
                  <c:v>36</c:v>
                </c:pt>
                <c:pt idx="11">
                  <c:v>35</c:v>
                </c:pt>
                <c:pt idx="12">
                  <c:v>34</c:v>
                </c:pt>
                <c:pt idx="13">
                  <c:v>33</c:v>
                </c:pt>
                <c:pt idx="14">
                  <c:v>32</c:v>
                </c:pt>
                <c:pt idx="15">
                  <c:v>31</c:v>
                </c:pt>
                <c:pt idx="16">
                  <c:v>30</c:v>
                </c:pt>
                <c:pt idx="17">
                  <c:v>29</c:v>
                </c:pt>
                <c:pt idx="18">
                  <c:v>28</c:v>
                </c:pt>
                <c:pt idx="19">
                  <c:v>27</c:v>
                </c:pt>
                <c:pt idx="20">
                  <c:v>26</c:v>
                </c:pt>
                <c:pt idx="21">
                  <c:v>25</c:v>
                </c:pt>
                <c:pt idx="22">
                  <c:v>24</c:v>
                </c:pt>
                <c:pt idx="23">
                  <c:v>23</c:v>
                </c:pt>
                <c:pt idx="24">
                  <c:v>22</c:v>
                </c:pt>
                <c:pt idx="25">
                  <c:v>21</c:v>
                </c:pt>
                <c:pt idx="26">
                  <c:v>20</c:v>
                </c:pt>
                <c:pt idx="27">
                  <c:v>19</c:v>
                </c:pt>
                <c:pt idx="28">
                  <c:v>18</c:v>
                </c:pt>
                <c:pt idx="29">
                  <c:v>17</c:v>
                </c:pt>
                <c:pt idx="30">
                  <c:v>16</c:v>
                </c:pt>
                <c:pt idx="31">
                  <c:v>15</c:v>
                </c:pt>
                <c:pt idx="32">
                  <c:v>14</c:v>
                </c:pt>
                <c:pt idx="33">
                  <c:v>13</c:v>
                </c:pt>
                <c:pt idx="34">
                  <c:v>12</c:v>
                </c:pt>
                <c:pt idx="35">
                  <c:v>11</c:v>
                </c:pt>
                <c:pt idx="36">
                  <c:v>10</c:v>
                </c:pt>
                <c:pt idx="37">
                  <c:v>9</c:v>
                </c:pt>
                <c:pt idx="38">
                  <c:v>8</c:v>
                </c:pt>
                <c:pt idx="39">
                  <c:v>7</c:v>
                </c:pt>
                <c:pt idx="40">
                  <c:v>6</c:v>
                </c:pt>
                <c:pt idx="41">
                  <c:v>5</c:v>
                </c:pt>
                <c:pt idx="42">
                  <c:v>4</c:v>
                </c:pt>
                <c:pt idx="43">
                  <c:v>3</c:v>
                </c:pt>
                <c:pt idx="44">
                  <c:v>2</c:v>
                </c:pt>
                <c:pt idx="45">
                  <c:v>1</c:v>
                </c:pt>
              </c:numCache>
            </c:numRef>
          </c:cat>
          <c:val>
            <c:numRef>
              <c:f>'Tot Stocks'!$B$5:$B$50</c:f>
              <c:numCache>
                <c:formatCode>General</c:formatCode>
                <c:ptCount val="46"/>
                <c:pt idx="0">
                  <c:v>831.6</c:v>
                </c:pt>
                <c:pt idx="1">
                  <c:v>839.59999999999991</c:v>
                </c:pt>
                <c:pt idx="2">
                  <c:v>839.19999999999993</c:v>
                </c:pt>
                <c:pt idx="3">
                  <c:v>850</c:v>
                </c:pt>
                <c:pt idx="4">
                  <c:v>847.3</c:v>
                </c:pt>
                <c:pt idx="5">
                  <c:v>844.09999999999991</c:v>
                </c:pt>
                <c:pt idx="6">
                  <c:v>844.59999999999991</c:v>
                </c:pt>
                <c:pt idx="7">
                  <c:v>847</c:v>
                </c:pt>
                <c:pt idx="8">
                  <c:v>835.7</c:v>
                </c:pt>
                <c:pt idx="9">
                  <c:v>827.8</c:v>
                </c:pt>
                <c:pt idx="10">
                  <c:v>810.8</c:v>
                </c:pt>
                <c:pt idx="11">
                  <c:v>791.5</c:v>
                </c:pt>
                <c:pt idx="12">
                  <c:v>794.4</c:v>
                </c:pt>
                <c:pt idx="13">
                  <c:v>795.1</c:v>
                </c:pt>
                <c:pt idx="14">
                  <c:v>796.9</c:v>
                </c:pt>
                <c:pt idx="15">
                  <c:v>791.5</c:v>
                </c:pt>
                <c:pt idx="16">
                  <c:v>788.2</c:v>
                </c:pt>
                <c:pt idx="17">
                  <c:v>782.69999999999993</c:v>
                </c:pt>
                <c:pt idx="18">
                  <c:v>778.5</c:v>
                </c:pt>
                <c:pt idx="19">
                  <c:v>782.5</c:v>
                </c:pt>
                <c:pt idx="20">
                  <c:v>783.19999999999993</c:v>
                </c:pt>
                <c:pt idx="21">
                  <c:v>779.7</c:v>
                </c:pt>
                <c:pt idx="22">
                  <c:v>775.30000000000007</c:v>
                </c:pt>
                <c:pt idx="23">
                  <c:v>769.6</c:v>
                </c:pt>
                <c:pt idx="24">
                  <c:v>768.30000000000007</c:v>
                </c:pt>
                <c:pt idx="25">
                  <c:v>771.40000000000009</c:v>
                </c:pt>
                <c:pt idx="26">
                  <c:v>769.2</c:v>
                </c:pt>
                <c:pt idx="27">
                  <c:v>768.6</c:v>
                </c:pt>
                <c:pt idx="28">
                  <c:v>773.5</c:v>
                </c:pt>
                <c:pt idx="29">
                  <c:v>776.3</c:v>
                </c:pt>
                <c:pt idx="30">
                  <c:v>766.69999999999993</c:v>
                </c:pt>
                <c:pt idx="31">
                  <c:v>763.90000000000009</c:v>
                </c:pt>
                <c:pt idx="32">
                  <c:v>759.6</c:v>
                </c:pt>
                <c:pt idx="33">
                  <c:v>768.2</c:v>
                </c:pt>
                <c:pt idx="34">
                  <c:v>765.90000000000009</c:v>
                </c:pt>
                <c:pt idx="35">
                  <c:v>775.19999999999993</c:v>
                </c:pt>
                <c:pt idx="36">
                  <c:v>775.19999999999993</c:v>
                </c:pt>
                <c:pt idx="37">
                  <c:v>783.9</c:v>
                </c:pt>
                <c:pt idx="38">
                  <c:v>783.90000000000009</c:v>
                </c:pt>
                <c:pt idx="39">
                  <c:v>792.4</c:v>
                </c:pt>
                <c:pt idx="40">
                  <c:v>783.5</c:v>
                </c:pt>
                <c:pt idx="41">
                  <c:v>786</c:v>
                </c:pt>
                <c:pt idx="42">
                  <c:v>779.3</c:v>
                </c:pt>
                <c:pt idx="43">
                  <c:v>784.40000000000009</c:v>
                </c:pt>
                <c:pt idx="44">
                  <c:v>792.8</c:v>
                </c:pt>
                <c:pt idx="45">
                  <c:v>789.2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8286896"/>
        <c:axId val="2128299952"/>
      </c:lineChart>
      <c:catAx>
        <c:axId val="212828689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8299952"/>
        <c:crosses val="autoZero"/>
        <c:auto val="1"/>
        <c:lblAlgn val="ctr"/>
        <c:lblOffset val="100"/>
        <c:noMultiLvlLbl val="0"/>
      </c:catAx>
      <c:valAx>
        <c:axId val="21282999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8286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'Crude Stocks'!$B$3</c:f>
              <c:strCache>
                <c:ptCount val="1"/>
                <c:pt idx="0">
                  <c:v>Crude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'Crude Stocks'!$A$5:$A$50</c:f>
              <c:numCache>
                <c:formatCode>General</c:formatCode>
                <c:ptCount val="46"/>
                <c:pt idx="0">
                  <c:v>46</c:v>
                </c:pt>
                <c:pt idx="1">
                  <c:v>45</c:v>
                </c:pt>
                <c:pt idx="2">
                  <c:v>44</c:v>
                </c:pt>
                <c:pt idx="3">
                  <c:v>43</c:v>
                </c:pt>
                <c:pt idx="4">
                  <c:v>42</c:v>
                </c:pt>
                <c:pt idx="5">
                  <c:v>41</c:v>
                </c:pt>
                <c:pt idx="6">
                  <c:v>40</c:v>
                </c:pt>
                <c:pt idx="7">
                  <c:v>39</c:v>
                </c:pt>
                <c:pt idx="8">
                  <c:v>38</c:v>
                </c:pt>
                <c:pt idx="9">
                  <c:v>37</c:v>
                </c:pt>
                <c:pt idx="10">
                  <c:v>36</c:v>
                </c:pt>
                <c:pt idx="11">
                  <c:v>35</c:v>
                </c:pt>
                <c:pt idx="12">
                  <c:v>34</c:v>
                </c:pt>
                <c:pt idx="13">
                  <c:v>33</c:v>
                </c:pt>
                <c:pt idx="14">
                  <c:v>32</c:v>
                </c:pt>
                <c:pt idx="15">
                  <c:v>31</c:v>
                </c:pt>
                <c:pt idx="16">
                  <c:v>30</c:v>
                </c:pt>
                <c:pt idx="17">
                  <c:v>29</c:v>
                </c:pt>
                <c:pt idx="18">
                  <c:v>28</c:v>
                </c:pt>
                <c:pt idx="19">
                  <c:v>27</c:v>
                </c:pt>
                <c:pt idx="20">
                  <c:v>26</c:v>
                </c:pt>
                <c:pt idx="21">
                  <c:v>25</c:v>
                </c:pt>
                <c:pt idx="22">
                  <c:v>24</c:v>
                </c:pt>
                <c:pt idx="23">
                  <c:v>23</c:v>
                </c:pt>
                <c:pt idx="24">
                  <c:v>22</c:v>
                </c:pt>
                <c:pt idx="25">
                  <c:v>21</c:v>
                </c:pt>
                <c:pt idx="26">
                  <c:v>20</c:v>
                </c:pt>
                <c:pt idx="27">
                  <c:v>19</c:v>
                </c:pt>
                <c:pt idx="28">
                  <c:v>18</c:v>
                </c:pt>
                <c:pt idx="29">
                  <c:v>17</c:v>
                </c:pt>
                <c:pt idx="30">
                  <c:v>16</c:v>
                </c:pt>
                <c:pt idx="31">
                  <c:v>15</c:v>
                </c:pt>
                <c:pt idx="32">
                  <c:v>14</c:v>
                </c:pt>
                <c:pt idx="33">
                  <c:v>13</c:v>
                </c:pt>
                <c:pt idx="34">
                  <c:v>12</c:v>
                </c:pt>
                <c:pt idx="35">
                  <c:v>11</c:v>
                </c:pt>
                <c:pt idx="36">
                  <c:v>10</c:v>
                </c:pt>
                <c:pt idx="37">
                  <c:v>9</c:v>
                </c:pt>
                <c:pt idx="38">
                  <c:v>8</c:v>
                </c:pt>
                <c:pt idx="39">
                  <c:v>7</c:v>
                </c:pt>
                <c:pt idx="40">
                  <c:v>6</c:v>
                </c:pt>
                <c:pt idx="41">
                  <c:v>5</c:v>
                </c:pt>
                <c:pt idx="42">
                  <c:v>4</c:v>
                </c:pt>
                <c:pt idx="43">
                  <c:v>3</c:v>
                </c:pt>
                <c:pt idx="44">
                  <c:v>2</c:v>
                </c:pt>
                <c:pt idx="45">
                  <c:v>1</c:v>
                </c:pt>
              </c:numCache>
            </c:numRef>
          </c:cat>
          <c:val>
            <c:numRef>
              <c:f>'Crude Stocks'!$B$5:$B$50</c:f>
              <c:numCache>
                <c:formatCode>General</c:formatCode>
                <c:ptCount val="46"/>
                <c:pt idx="0">
                  <c:v>449.1</c:v>
                </c:pt>
                <c:pt idx="1">
                  <c:v>452.9</c:v>
                </c:pt>
                <c:pt idx="2">
                  <c:v>445.9</c:v>
                </c:pt>
                <c:pt idx="3">
                  <c:v>454.5</c:v>
                </c:pt>
                <c:pt idx="4">
                  <c:v>450.8</c:v>
                </c:pt>
                <c:pt idx="5">
                  <c:v>447.2</c:v>
                </c:pt>
                <c:pt idx="6">
                  <c:v>445.9</c:v>
                </c:pt>
                <c:pt idx="7">
                  <c:v>445</c:v>
                </c:pt>
                <c:pt idx="8">
                  <c:v>437.1</c:v>
                </c:pt>
                <c:pt idx="9">
                  <c:v>439.7</c:v>
                </c:pt>
                <c:pt idx="10">
                  <c:v>441.4</c:v>
                </c:pt>
                <c:pt idx="11">
                  <c:v>441.5</c:v>
                </c:pt>
                <c:pt idx="12">
                  <c:v>442</c:v>
                </c:pt>
                <c:pt idx="13">
                  <c:v>443.2</c:v>
                </c:pt>
                <c:pt idx="14">
                  <c:v>450.5</c:v>
                </c:pt>
                <c:pt idx="15">
                  <c:v>446.9</c:v>
                </c:pt>
                <c:pt idx="16">
                  <c:v>442.1</c:v>
                </c:pt>
                <c:pt idx="17">
                  <c:v>431.8</c:v>
                </c:pt>
                <c:pt idx="18">
                  <c:v>426</c:v>
                </c:pt>
                <c:pt idx="19">
                  <c:v>422.8</c:v>
                </c:pt>
                <c:pt idx="20">
                  <c:v>416.4</c:v>
                </c:pt>
                <c:pt idx="21">
                  <c:v>410</c:v>
                </c:pt>
                <c:pt idx="22">
                  <c:v>404</c:v>
                </c:pt>
                <c:pt idx="23">
                  <c:v>396</c:v>
                </c:pt>
                <c:pt idx="24">
                  <c:v>394</c:v>
                </c:pt>
                <c:pt idx="25">
                  <c:v>396.2</c:v>
                </c:pt>
                <c:pt idx="26">
                  <c:v>401.5</c:v>
                </c:pt>
                <c:pt idx="27">
                  <c:v>405.8</c:v>
                </c:pt>
                <c:pt idx="28">
                  <c:v>408.4</c:v>
                </c:pt>
                <c:pt idx="29">
                  <c:v>414.2</c:v>
                </c:pt>
                <c:pt idx="30">
                  <c:v>407.4</c:v>
                </c:pt>
                <c:pt idx="31">
                  <c:v>408.7</c:v>
                </c:pt>
                <c:pt idx="32">
                  <c:v>404.9</c:v>
                </c:pt>
                <c:pt idx="33">
                  <c:v>411.1</c:v>
                </c:pt>
                <c:pt idx="34">
                  <c:v>405.2</c:v>
                </c:pt>
                <c:pt idx="35">
                  <c:v>417.9</c:v>
                </c:pt>
                <c:pt idx="36">
                  <c:v>416.6</c:v>
                </c:pt>
                <c:pt idx="37">
                  <c:v>426.5</c:v>
                </c:pt>
                <c:pt idx="38">
                  <c:v>432.4</c:v>
                </c:pt>
                <c:pt idx="39">
                  <c:v>436.6</c:v>
                </c:pt>
                <c:pt idx="40">
                  <c:v>434.5</c:v>
                </c:pt>
                <c:pt idx="41">
                  <c:v>438.1</c:v>
                </c:pt>
                <c:pt idx="42">
                  <c:v>432.4</c:v>
                </c:pt>
                <c:pt idx="43">
                  <c:v>433.6</c:v>
                </c:pt>
                <c:pt idx="44">
                  <c:v>436</c:v>
                </c:pt>
                <c:pt idx="45">
                  <c:v>429.7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1317088"/>
        <c:axId val="2131312192"/>
      </c:lineChart>
      <c:catAx>
        <c:axId val="2131317088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1312192"/>
        <c:crosses val="autoZero"/>
        <c:auto val="1"/>
        <c:lblAlgn val="ctr"/>
        <c:lblOffset val="100"/>
        <c:noMultiLvlLbl val="0"/>
      </c:catAx>
      <c:valAx>
        <c:axId val="213131219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1317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'GS DS'!$C$3</c:f>
              <c:strCache>
                <c:ptCount val="1"/>
                <c:pt idx="0">
                  <c:v>Gasoline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'GS DS'!$B$5:$B$50</c:f>
              <c:numCache>
                <c:formatCode>General</c:formatCode>
                <c:ptCount val="46"/>
                <c:pt idx="0">
                  <c:v>46</c:v>
                </c:pt>
                <c:pt idx="1">
                  <c:v>45</c:v>
                </c:pt>
                <c:pt idx="2">
                  <c:v>44</c:v>
                </c:pt>
                <c:pt idx="3">
                  <c:v>43</c:v>
                </c:pt>
                <c:pt idx="4">
                  <c:v>42</c:v>
                </c:pt>
                <c:pt idx="5">
                  <c:v>41</c:v>
                </c:pt>
                <c:pt idx="6">
                  <c:v>40</c:v>
                </c:pt>
                <c:pt idx="7">
                  <c:v>39</c:v>
                </c:pt>
                <c:pt idx="8">
                  <c:v>38</c:v>
                </c:pt>
                <c:pt idx="9">
                  <c:v>37</c:v>
                </c:pt>
                <c:pt idx="10">
                  <c:v>36</c:v>
                </c:pt>
                <c:pt idx="11">
                  <c:v>35</c:v>
                </c:pt>
                <c:pt idx="12">
                  <c:v>34</c:v>
                </c:pt>
                <c:pt idx="13">
                  <c:v>33</c:v>
                </c:pt>
                <c:pt idx="14">
                  <c:v>32</c:v>
                </c:pt>
                <c:pt idx="15">
                  <c:v>31</c:v>
                </c:pt>
                <c:pt idx="16">
                  <c:v>30</c:v>
                </c:pt>
                <c:pt idx="17">
                  <c:v>29</c:v>
                </c:pt>
                <c:pt idx="18">
                  <c:v>28</c:v>
                </c:pt>
                <c:pt idx="19">
                  <c:v>27</c:v>
                </c:pt>
                <c:pt idx="20">
                  <c:v>26</c:v>
                </c:pt>
                <c:pt idx="21">
                  <c:v>25</c:v>
                </c:pt>
                <c:pt idx="22">
                  <c:v>24</c:v>
                </c:pt>
                <c:pt idx="23">
                  <c:v>23</c:v>
                </c:pt>
                <c:pt idx="24">
                  <c:v>22</c:v>
                </c:pt>
                <c:pt idx="25">
                  <c:v>21</c:v>
                </c:pt>
                <c:pt idx="26">
                  <c:v>20</c:v>
                </c:pt>
                <c:pt idx="27">
                  <c:v>19</c:v>
                </c:pt>
                <c:pt idx="28">
                  <c:v>18</c:v>
                </c:pt>
                <c:pt idx="29">
                  <c:v>17</c:v>
                </c:pt>
                <c:pt idx="30">
                  <c:v>16</c:v>
                </c:pt>
                <c:pt idx="31">
                  <c:v>15</c:v>
                </c:pt>
                <c:pt idx="32">
                  <c:v>14</c:v>
                </c:pt>
                <c:pt idx="33">
                  <c:v>13</c:v>
                </c:pt>
                <c:pt idx="34">
                  <c:v>12</c:v>
                </c:pt>
                <c:pt idx="35">
                  <c:v>11</c:v>
                </c:pt>
                <c:pt idx="36">
                  <c:v>10</c:v>
                </c:pt>
                <c:pt idx="37">
                  <c:v>9</c:v>
                </c:pt>
                <c:pt idx="38">
                  <c:v>8</c:v>
                </c:pt>
                <c:pt idx="39">
                  <c:v>7</c:v>
                </c:pt>
                <c:pt idx="40">
                  <c:v>6</c:v>
                </c:pt>
                <c:pt idx="41">
                  <c:v>5</c:v>
                </c:pt>
                <c:pt idx="42">
                  <c:v>4</c:v>
                </c:pt>
                <c:pt idx="43">
                  <c:v>3</c:v>
                </c:pt>
                <c:pt idx="44">
                  <c:v>2</c:v>
                </c:pt>
                <c:pt idx="45">
                  <c:v>1</c:v>
                </c:pt>
              </c:numCache>
            </c:numRef>
          </c:cat>
          <c:val>
            <c:numRef>
              <c:f>'GS DS'!$C$5:$C$50</c:f>
              <c:numCache>
                <c:formatCode>General</c:formatCode>
                <c:ptCount val="46"/>
                <c:pt idx="0">
                  <c:v>246.1</c:v>
                </c:pt>
                <c:pt idx="1">
                  <c:v>250.7</c:v>
                </c:pt>
                <c:pt idx="2">
                  <c:v>254.9</c:v>
                </c:pt>
                <c:pt idx="3">
                  <c:v>256.8</c:v>
                </c:pt>
                <c:pt idx="4">
                  <c:v>256.3</c:v>
                </c:pt>
                <c:pt idx="5">
                  <c:v>257.89999999999998</c:v>
                </c:pt>
                <c:pt idx="6">
                  <c:v>257.39999999999998</c:v>
                </c:pt>
                <c:pt idx="7">
                  <c:v>259.60000000000002</c:v>
                </c:pt>
                <c:pt idx="8">
                  <c:v>255.6</c:v>
                </c:pt>
                <c:pt idx="9">
                  <c:v>248.1</c:v>
                </c:pt>
                <c:pt idx="10">
                  <c:v>240</c:v>
                </c:pt>
                <c:pt idx="11">
                  <c:v>230.1</c:v>
                </c:pt>
                <c:pt idx="12">
                  <c:v>228.3</c:v>
                </c:pt>
                <c:pt idx="13">
                  <c:v>226.3</c:v>
                </c:pt>
                <c:pt idx="14">
                  <c:v>224.6</c:v>
                </c:pt>
                <c:pt idx="15">
                  <c:v>225.3</c:v>
                </c:pt>
                <c:pt idx="16">
                  <c:v>226.8</c:v>
                </c:pt>
                <c:pt idx="17">
                  <c:v>228</c:v>
                </c:pt>
                <c:pt idx="18">
                  <c:v>226.2</c:v>
                </c:pt>
                <c:pt idx="19">
                  <c:v>229.3</c:v>
                </c:pt>
                <c:pt idx="20">
                  <c:v>234.2</c:v>
                </c:pt>
                <c:pt idx="21">
                  <c:v>236.2</c:v>
                </c:pt>
                <c:pt idx="22">
                  <c:v>235.2</c:v>
                </c:pt>
                <c:pt idx="23">
                  <c:v>235.7</c:v>
                </c:pt>
                <c:pt idx="24">
                  <c:v>234.2</c:v>
                </c:pt>
                <c:pt idx="25">
                  <c:v>235.9</c:v>
                </c:pt>
                <c:pt idx="26">
                  <c:v>234.6</c:v>
                </c:pt>
                <c:pt idx="27">
                  <c:v>232.8</c:v>
                </c:pt>
                <c:pt idx="28">
                  <c:v>234.3</c:v>
                </c:pt>
                <c:pt idx="29">
                  <c:v>233.1</c:v>
                </c:pt>
                <c:pt idx="30">
                  <c:v>233.9</c:v>
                </c:pt>
                <c:pt idx="31">
                  <c:v>231</c:v>
                </c:pt>
                <c:pt idx="32">
                  <c:v>233.5</c:v>
                </c:pt>
                <c:pt idx="33">
                  <c:v>235.8</c:v>
                </c:pt>
                <c:pt idx="34">
                  <c:v>239</c:v>
                </c:pt>
                <c:pt idx="35">
                  <c:v>239.7</c:v>
                </c:pt>
                <c:pt idx="36">
                  <c:v>241.2</c:v>
                </c:pt>
                <c:pt idx="37">
                  <c:v>240</c:v>
                </c:pt>
                <c:pt idx="38">
                  <c:v>236.8</c:v>
                </c:pt>
                <c:pt idx="39">
                  <c:v>239</c:v>
                </c:pt>
                <c:pt idx="40">
                  <c:v>234.4</c:v>
                </c:pt>
                <c:pt idx="41">
                  <c:v>233.9</c:v>
                </c:pt>
                <c:pt idx="42">
                  <c:v>232</c:v>
                </c:pt>
                <c:pt idx="43">
                  <c:v>235.8</c:v>
                </c:pt>
                <c:pt idx="44">
                  <c:v>238</c:v>
                </c:pt>
                <c:pt idx="45">
                  <c:v>236.8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1318720"/>
        <c:axId val="2028638880"/>
      </c:lineChart>
      <c:catAx>
        <c:axId val="2131318720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8638880"/>
        <c:crosses val="autoZero"/>
        <c:auto val="1"/>
        <c:lblAlgn val="ctr"/>
        <c:lblOffset val="100"/>
        <c:noMultiLvlLbl val="0"/>
      </c:catAx>
      <c:valAx>
        <c:axId val="2028638880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1318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'GS DS'!$F$3</c:f>
              <c:strCache>
                <c:ptCount val="1"/>
                <c:pt idx="0">
                  <c:v>Distillate Stocks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'GS DS'!$E$5:$E$50</c:f>
              <c:numCache>
                <c:formatCode>General</c:formatCode>
                <c:ptCount val="46"/>
                <c:pt idx="0">
                  <c:v>46</c:v>
                </c:pt>
                <c:pt idx="1">
                  <c:v>45</c:v>
                </c:pt>
                <c:pt idx="2">
                  <c:v>44</c:v>
                </c:pt>
                <c:pt idx="3">
                  <c:v>43</c:v>
                </c:pt>
                <c:pt idx="4">
                  <c:v>42</c:v>
                </c:pt>
                <c:pt idx="5">
                  <c:v>41</c:v>
                </c:pt>
                <c:pt idx="6">
                  <c:v>40</c:v>
                </c:pt>
                <c:pt idx="7">
                  <c:v>39</c:v>
                </c:pt>
                <c:pt idx="8">
                  <c:v>38</c:v>
                </c:pt>
                <c:pt idx="9">
                  <c:v>37</c:v>
                </c:pt>
                <c:pt idx="10">
                  <c:v>36</c:v>
                </c:pt>
                <c:pt idx="11">
                  <c:v>35</c:v>
                </c:pt>
                <c:pt idx="12">
                  <c:v>34</c:v>
                </c:pt>
                <c:pt idx="13">
                  <c:v>33</c:v>
                </c:pt>
                <c:pt idx="14">
                  <c:v>32</c:v>
                </c:pt>
                <c:pt idx="15">
                  <c:v>31</c:v>
                </c:pt>
                <c:pt idx="16">
                  <c:v>30</c:v>
                </c:pt>
                <c:pt idx="17">
                  <c:v>29</c:v>
                </c:pt>
                <c:pt idx="18">
                  <c:v>28</c:v>
                </c:pt>
                <c:pt idx="19">
                  <c:v>27</c:v>
                </c:pt>
                <c:pt idx="20">
                  <c:v>26</c:v>
                </c:pt>
                <c:pt idx="21">
                  <c:v>25</c:v>
                </c:pt>
                <c:pt idx="22">
                  <c:v>24</c:v>
                </c:pt>
                <c:pt idx="23">
                  <c:v>23</c:v>
                </c:pt>
                <c:pt idx="24">
                  <c:v>22</c:v>
                </c:pt>
                <c:pt idx="25">
                  <c:v>21</c:v>
                </c:pt>
                <c:pt idx="26">
                  <c:v>20</c:v>
                </c:pt>
                <c:pt idx="27">
                  <c:v>19</c:v>
                </c:pt>
                <c:pt idx="28">
                  <c:v>18</c:v>
                </c:pt>
                <c:pt idx="29">
                  <c:v>17</c:v>
                </c:pt>
                <c:pt idx="30">
                  <c:v>16</c:v>
                </c:pt>
                <c:pt idx="31">
                  <c:v>15</c:v>
                </c:pt>
                <c:pt idx="32">
                  <c:v>14</c:v>
                </c:pt>
                <c:pt idx="33">
                  <c:v>13</c:v>
                </c:pt>
                <c:pt idx="34">
                  <c:v>12</c:v>
                </c:pt>
                <c:pt idx="35">
                  <c:v>11</c:v>
                </c:pt>
                <c:pt idx="36">
                  <c:v>10</c:v>
                </c:pt>
                <c:pt idx="37">
                  <c:v>9</c:v>
                </c:pt>
                <c:pt idx="38">
                  <c:v>8</c:v>
                </c:pt>
                <c:pt idx="39">
                  <c:v>7</c:v>
                </c:pt>
                <c:pt idx="40">
                  <c:v>6</c:v>
                </c:pt>
                <c:pt idx="41">
                  <c:v>5</c:v>
                </c:pt>
                <c:pt idx="42">
                  <c:v>4</c:v>
                </c:pt>
                <c:pt idx="43">
                  <c:v>3</c:v>
                </c:pt>
                <c:pt idx="44">
                  <c:v>2</c:v>
                </c:pt>
                <c:pt idx="45">
                  <c:v>1</c:v>
                </c:pt>
              </c:numCache>
            </c:numRef>
          </c:cat>
          <c:val>
            <c:numRef>
              <c:f>'GS DS'!$F$5:$F$50</c:f>
              <c:numCache>
                <c:formatCode>General</c:formatCode>
                <c:ptCount val="46"/>
                <c:pt idx="0">
                  <c:v>136.4</c:v>
                </c:pt>
                <c:pt idx="1">
                  <c:v>136</c:v>
                </c:pt>
                <c:pt idx="2">
                  <c:v>138.4</c:v>
                </c:pt>
                <c:pt idx="3">
                  <c:v>138.69999999999999</c:v>
                </c:pt>
                <c:pt idx="4">
                  <c:v>140.19999999999999</c:v>
                </c:pt>
                <c:pt idx="5">
                  <c:v>139</c:v>
                </c:pt>
                <c:pt idx="6">
                  <c:v>141.30000000000001</c:v>
                </c:pt>
                <c:pt idx="7">
                  <c:v>142.4</c:v>
                </c:pt>
                <c:pt idx="8">
                  <c:v>143</c:v>
                </c:pt>
                <c:pt idx="9">
                  <c:v>140</c:v>
                </c:pt>
                <c:pt idx="10">
                  <c:v>129.4</c:v>
                </c:pt>
                <c:pt idx="11">
                  <c:v>119.9</c:v>
                </c:pt>
                <c:pt idx="12">
                  <c:v>124.1</c:v>
                </c:pt>
                <c:pt idx="13">
                  <c:v>125.6</c:v>
                </c:pt>
                <c:pt idx="14">
                  <c:v>121.8</c:v>
                </c:pt>
                <c:pt idx="15">
                  <c:v>119.3</c:v>
                </c:pt>
                <c:pt idx="16">
                  <c:v>119.3</c:v>
                </c:pt>
                <c:pt idx="17">
                  <c:v>122.9</c:v>
                </c:pt>
                <c:pt idx="18">
                  <c:v>126.3</c:v>
                </c:pt>
                <c:pt idx="19">
                  <c:v>130.4</c:v>
                </c:pt>
                <c:pt idx="20">
                  <c:v>132.6</c:v>
                </c:pt>
                <c:pt idx="21">
                  <c:v>133.5</c:v>
                </c:pt>
                <c:pt idx="22">
                  <c:v>136.1</c:v>
                </c:pt>
                <c:pt idx="23">
                  <c:v>137.9</c:v>
                </c:pt>
                <c:pt idx="24">
                  <c:v>140.1</c:v>
                </c:pt>
                <c:pt idx="25">
                  <c:v>139.30000000000001</c:v>
                </c:pt>
                <c:pt idx="26">
                  <c:v>133.1</c:v>
                </c:pt>
                <c:pt idx="27">
                  <c:v>130</c:v>
                </c:pt>
                <c:pt idx="28">
                  <c:v>130.80000000000001</c:v>
                </c:pt>
                <c:pt idx="29">
                  <c:v>129</c:v>
                </c:pt>
                <c:pt idx="30">
                  <c:v>125.4</c:v>
                </c:pt>
                <c:pt idx="31">
                  <c:v>124.2</c:v>
                </c:pt>
                <c:pt idx="32">
                  <c:v>121.2</c:v>
                </c:pt>
                <c:pt idx="33">
                  <c:v>121.3</c:v>
                </c:pt>
                <c:pt idx="34">
                  <c:v>121.7</c:v>
                </c:pt>
                <c:pt idx="35">
                  <c:v>117.6</c:v>
                </c:pt>
                <c:pt idx="36">
                  <c:v>117.4</c:v>
                </c:pt>
                <c:pt idx="37">
                  <c:v>117.4</c:v>
                </c:pt>
                <c:pt idx="38">
                  <c:v>114.7</c:v>
                </c:pt>
                <c:pt idx="39">
                  <c:v>116.8</c:v>
                </c:pt>
                <c:pt idx="40">
                  <c:v>114.6</c:v>
                </c:pt>
                <c:pt idx="41">
                  <c:v>114</c:v>
                </c:pt>
                <c:pt idx="42">
                  <c:v>114.9</c:v>
                </c:pt>
                <c:pt idx="43">
                  <c:v>115</c:v>
                </c:pt>
                <c:pt idx="44">
                  <c:v>118.8</c:v>
                </c:pt>
                <c:pt idx="45">
                  <c:v>122.7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8628544"/>
        <c:axId val="1882898992"/>
      </c:lineChart>
      <c:catAx>
        <c:axId val="2028628544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898992"/>
        <c:crosses val="autoZero"/>
        <c:auto val="1"/>
        <c:lblAlgn val="ctr"/>
        <c:lblOffset val="100"/>
        <c:noMultiLvlLbl val="0"/>
      </c:catAx>
      <c:valAx>
        <c:axId val="188289899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8628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'Dom Prod'!$C$3</c:f>
              <c:strCache>
                <c:ptCount val="1"/>
                <c:pt idx="0">
                  <c:v>Dom Product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'Dom Prod'!$B$5:$B$50</c:f>
              <c:numCache>
                <c:formatCode>General</c:formatCode>
                <c:ptCount val="46"/>
                <c:pt idx="0">
                  <c:v>46</c:v>
                </c:pt>
                <c:pt idx="1">
                  <c:v>45</c:v>
                </c:pt>
                <c:pt idx="2">
                  <c:v>44</c:v>
                </c:pt>
                <c:pt idx="3">
                  <c:v>43</c:v>
                </c:pt>
                <c:pt idx="4">
                  <c:v>42</c:v>
                </c:pt>
                <c:pt idx="5">
                  <c:v>41</c:v>
                </c:pt>
                <c:pt idx="6">
                  <c:v>40</c:v>
                </c:pt>
                <c:pt idx="7">
                  <c:v>39</c:v>
                </c:pt>
                <c:pt idx="8">
                  <c:v>38</c:v>
                </c:pt>
                <c:pt idx="9">
                  <c:v>37</c:v>
                </c:pt>
                <c:pt idx="10">
                  <c:v>36</c:v>
                </c:pt>
                <c:pt idx="11">
                  <c:v>35</c:v>
                </c:pt>
                <c:pt idx="12">
                  <c:v>34</c:v>
                </c:pt>
                <c:pt idx="13">
                  <c:v>33</c:v>
                </c:pt>
                <c:pt idx="14">
                  <c:v>32</c:v>
                </c:pt>
                <c:pt idx="15">
                  <c:v>31</c:v>
                </c:pt>
                <c:pt idx="16">
                  <c:v>30</c:v>
                </c:pt>
                <c:pt idx="17">
                  <c:v>29</c:v>
                </c:pt>
                <c:pt idx="18">
                  <c:v>28</c:v>
                </c:pt>
                <c:pt idx="19">
                  <c:v>27</c:v>
                </c:pt>
                <c:pt idx="20">
                  <c:v>26</c:v>
                </c:pt>
                <c:pt idx="21">
                  <c:v>25</c:v>
                </c:pt>
                <c:pt idx="22">
                  <c:v>24</c:v>
                </c:pt>
                <c:pt idx="23">
                  <c:v>23</c:v>
                </c:pt>
                <c:pt idx="24">
                  <c:v>22</c:v>
                </c:pt>
                <c:pt idx="25">
                  <c:v>21</c:v>
                </c:pt>
                <c:pt idx="26">
                  <c:v>20</c:v>
                </c:pt>
                <c:pt idx="27">
                  <c:v>19</c:v>
                </c:pt>
                <c:pt idx="28">
                  <c:v>18</c:v>
                </c:pt>
                <c:pt idx="29">
                  <c:v>17</c:v>
                </c:pt>
                <c:pt idx="30">
                  <c:v>16</c:v>
                </c:pt>
                <c:pt idx="31">
                  <c:v>15</c:v>
                </c:pt>
                <c:pt idx="32">
                  <c:v>14</c:v>
                </c:pt>
                <c:pt idx="33">
                  <c:v>13</c:v>
                </c:pt>
                <c:pt idx="34">
                  <c:v>12</c:v>
                </c:pt>
                <c:pt idx="35">
                  <c:v>11</c:v>
                </c:pt>
                <c:pt idx="36">
                  <c:v>10</c:v>
                </c:pt>
                <c:pt idx="37">
                  <c:v>9</c:v>
                </c:pt>
                <c:pt idx="38">
                  <c:v>8</c:v>
                </c:pt>
                <c:pt idx="39">
                  <c:v>7</c:v>
                </c:pt>
                <c:pt idx="40">
                  <c:v>6</c:v>
                </c:pt>
                <c:pt idx="41">
                  <c:v>5</c:v>
                </c:pt>
                <c:pt idx="42">
                  <c:v>4</c:v>
                </c:pt>
                <c:pt idx="43">
                  <c:v>3</c:v>
                </c:pt>
                <c:pt idx="44">
                  <c:v>2</c:v>
                </c:pt>
                <c:pt idx="45">
                  <c:v>1</c:v>
                </c:pt>
              </c:numCache>
            </c:numRef>
          </c:cat>
          <c:val>
            <c:numRef>
              <c:f>'Dom Prod'!$C$5:$C$50</c:f>
              <c:numCache>
                <c:formatCode>#,##0</c:formatCode>
                <c:ptCount val="46"/>
                <c:pt idx="0">
                  <c:v>12000</c:v>
                </c:pt>
                <c:pt idx="1">
                  <c:v>12100</c:v>
                </c:pt>
                <c:pt idx="2">
                  <c:v>12100</c:v>
                </c:pt>
                <c:pt idx="3">
                  <c:v>12000</c:v>
                </c:pt>
                <c:pt idx="4">
                  <c:v>11900</c:v>
                </c:pt>
                <c:pt idx="5">
                  <c:v>11900</c:v>
                </c:pt>
                <c:pt idx="6">
                  <c:v>11900</c:v>
                </c:pt>
                <c:pt idx="7">
                  <c:v>11900</c:v>
                </c:pt>
                <c:pt idx="8">
                  <c:v>11900</c:v>
                </c:pt>
                <c:pt idx="9">
                  <c:v>11700</c:v>
                </c:pt>
                <c:pt idx="10">
                  <c:v>11700</c:v>
                </c:pt>
                <c:pt idx="11">
                  <c:v>11600</c:v>
                </c:pt>
                <c:pt idx="12">
                  <c:v>11600</c:v>
                </c:pt>
                <c:pt idx="13">
                  <c:v>11700</c:v>
                </c:pt>
                <c:pt idx="14">
                  <c:v>11700</c:v>
                </c:pt>
                <c:pt idx="15">
                  <c:v>11700</c:v>
                </c:pt>
                <c:pt idx="16">
                  <c:v>11700</c:v>
                </c:pt>
                <c:pt idx="17">
                  <c:v>11600</c:v>
                </c:pt>
                <c:pt idx="18">
                  <c:v>11200</c:v>
                </c:pt>
                <c:pt idx="19">
                  <c:v>10900</c:v>
                </c:pt>
                <c:pt idx="20">
                  <c:v>10900</c:v>
                </c:pt>
                <c:pt idx="21">
                  <c:v>11200</c:v>
                </c:pt>
                <c:pt idx="22">
                  <c:v>11100</c:v>
                </c:pt>
                <c:pt idx="23">
                  <c:v>11100</c:v>
                </c:pt>
                <c:pt idx="24">
                  <c:v>11000</c:v>
                </c:pt>
                <c:pt idx="25">
                  <c:v>10900</c:v>
                </c:pt>
                <c:pt idx="26">
                  <c:v>11000</c:v>
                </c:pt>
                <c:pt idx="27">
                  <c:v>11000</c:v>
                </c:pt>
                <c:pt idx="28">
                  <c:v>11000</c:v>
                </c:pt>
                <c:pt idx="29">
                  <c:v>10900</c:v>
                </c:pt>
                <c:pt idx="30">
                  <c:v>10800</c:v>
                </c:pt>
                <c:pt idx="31">
                  <c:v>10900</c:v>
                </c:pt>
                <c:pt idx="32">
                  <c:v>11000</c:v>
                </c:pt>
                <c:pt idx="33">
                  <c:v>11000</c:v>
                </c:pt>
                <c:pt idx="34">
                  <c:v>10900</c:v>
                </c:pt>
                <c:pt idx="35">
                  <c:v>10900</c:v>
                </c:pt>
                <c:pt idx="36">
                  <c:v>10900</c:v>
                </c:pt>
                <c:pt idx="37">
                  <c:v>10900</c:v>
                </c:pt>
                <c:pt idx="38">
                  <c:v>10900</c:v>
                </c:pt>
                <c:pt idx="39">
                  <c:v>10800</c:v>
                </c:pt>
                <c:pt idx="40">
                  <c:v>10769</c:v>
                </c:pt>
                <c:pt idx="41">
                  <c:v>10725</c:v>
                </c:pt>
                <c:pt idx="42">
                  <c:v>10723</c:v>
                </c:pt>
                <c:pt idx="43">
                  <c:v>10703</c:v>
                </c:pt>
                <c:pt idx="44">
                  <c:v>10619</c:v>
                </c:pt>
                <c:pt idx="45">
                  <c:v>10586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40572368"/>
        <c:axId val="2140568560"/>
      </c:lineChart>
      <c:catAx>
        <c:axId val="2140572368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568560"/>
        <c:crosses val="autoZero"/>
        <c:auto val="1"/>
        <c:lblAlgn val="ctr"/>
        <c:lblOffset val="100"/>
        <c:noMultiLvlLbl val="0"/>
      </c:catAx>
      <c:valAx>
        <c:axId val="2140568560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572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'Net Imports'!$B$3</c:f>
              <c:strCache>
                <c:ptCount val="1"/>
                <c:pt idx="0">
                  <c:v>Net Imports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'Net Imports'!$A$5:$A$50</c:f>
              <c:numCache>
                <c:formatCode>General</c:formatCode>
                <c:ptCount val="46"/>
                <c:pt idx="0">
                  <c:v>46</c:v>
                </c:pt>
                <c:pt idx="1">
                  <c:v>45</c:v>
                </c:pt>
                <c:pt idx="2">
                  <c:v>44</c:v>
                </c:pt>
                <c:pt idx="3">
                  <c:v>43</c:v>
                </c:pt>
                <c:pt idx="4">
                  <c:v>42</c:v>
                </c:pt>
                <c:pt idx="5">
                  <c:v>41</c:v>
                </c:pt>
                <c:pt idx="6">
                  <c:v>40</c:v>
                </c:pt>
                <c:pt idx="7">
                  <c:v>39</c:v>
                </c:pt>
                <c:pt idx="8">
                  <c:v>38</c:v>
                </c:pt>
                <c:pt idx="9">
                  <c:v>37</c:v>
                </c:pt>
                <c:pt idx="10">
                  <c:v>36</c:v>
                </c:pt>
                <c:pt idx="11">
                  <c:v>35</c:v>
                </c:pt>
                <c:pt idx="12">
                  <c:v>34</c:v>
                </c:pt>
                <c:pt idx="13">
                  <c:v>33</c:v>
                </c:pt>
                <c:pt idx="14">
                  <c:v>32</c:v>
                </c:pt>
                <c:pt idx="15">
                  <c:v>31</c:v>
                </c:pt>
                <c:pt idx="16">
                  <c:v>30</c:v>
                </c:pt>
                <c:pt idx="17">
                  <c:v>29</c:v>
                </c:pt>
                <c:pt idx="18">
                  <c:v>28</c:v>
                </c:pt>
                <c:pt idx="19">
                  <c:v>27</c:v>
                </c:pt>
                <c:pt idx="20">
                  <c:v>26</c:v>
                </c:pt>
                <c:pt idx="21">
                  <c:v>25</c:v>
                </c:pt>
                <c:pt idx="22">
                  <c:v>24</c:v>
                </c:pt>
                <c:pt idx="23">
                  <c:v>23</c:v>
                </c:pt>
                <c:pt idx="24">
                  <c:v>22</c:v>
                </c:pt>
                <c:pt idx="25">
                  <c:v>21</c:v>
                </c:pt>
                <c:pt idx="26">
                  <c:v>20</c:v>
                </c:pt>
                <c:pt idx="27">
                  <c:v>19</c:v>
                </c:pt>
                <c:pt idx="28">
                  <c:v>18</c:v>
                </c:pt>
                <c:pt idx="29">
                  <c:v>17</c:v>
                </c:pt>
                <c:pt idx="30">
                  <c:v>16</c:v>
                </c:pt>
                <c:pt idx="31">
                  <c:v>15</c:v>
                </c:pt>
                <c:pt idx="32">
                  <c:v>14</c:v>
                </c:pt>
                <c:pt idx="33">
                  <c:v>13</c:v>
                </c:pt>
                <c:pt idx="34">
                  <c:v>12</c:v>
                </c:pt>
                <c:pt idx="35">
                  <c:v>11</c:v>
                </c:pt>
                <c:pt idx="36">
                  <c:v>10</c:v>
                </c:pt>
                <c:pt idx="37">
                  <c:v>9</c:v>
                </c:pt>
                <c:pt idx="38">
                  <c:v>8</c:v>
                </c:pt>
                <c:pt idx="39">
                  <c:v>7</c:v>
                </c:pt>
                <c:pt idx="40">
                  <c:v>6</c:v>
                </c:pt>
                <c:pt idx="41">
                  <c:v>5</c:v>
                </c:pt>
                <c:pt idx="42">
                  <c:v>4</c:v>
                </c:pt>
                <c:pt idx="43">
                  <c:v>3</c:v>
                </c:pt>
                <c:pt idx="44">
                  <c:v>2</c:v>
                </c:pt>
                <c:pt idx="45">
                  <c:v>1</c:v>
                </c:pt>
              </c:numCache>
            </c:numRef>
          </c:cat>
          <c:val>
            <c:numRef>
              <c:f>'Net Imports'!$B$5:$B$50</c:f>
              <c:numCache>
                <c:formatCode>#,##0</c:formatCode>
                <c:ptCount val="46"/>
                <c:pt idx="0">
                  <c:v>4200</c:v>
                </c:pt>
                <c:pt idx="1">
                  <c:v>4198</c:v>
                </c:pt>
                <c:pt idx="2">
                  <c:v>2558</c:v>
                </c:pt>
                <c:pt idx="3">
                  <c:v>3915</c:v>
                </c:pt>
                <c:pt idx="4">
                  <c:v>3846</c:v>
                </c:pt>
                <c:pt idx="5">
                  <c:v>4276</c:v>
                </c:pt>
                <c:pt idx="6">
                  <c:v>5139</c:v>
                </c:pt>
                <c:pt idx="7">
                  <c:v>6156</c:v>
                </c:pt>
                <c:pt idx="8">
                  <c:v>4561</c:v>
                </c:pt>
                <c:pt idx="9">
                  <c:v>5781</c:v>
                </c:pt>
                <c:pt idx="10">
                  <c:v>5155</c:v>
                </c:pt>
                <c:pt idx="11">
                  <c:v>5098</c:v>
                </c:pt>
                <c:pt idx="12">
                  <c:v>5119</c:v>
                </c:pt>
                <c:pt idx="13">
                  <c:v>4016</c:v>
                </c:pt>
                <c:pt idx="14">
                  <c:v>5720</c:v>
                </c:pt>
                <c:pt idx="15">
                  <c:v>5585</c:v>
                </c:pt>
                <c:pt idx="16">
                  <c:v>5402</c:v>
                </c:pt>
                <c:pt idx="17">
                  <c:v>5134</c:v>
                </c:pt>
                <c:pt idx="18">
                  <c:v>4859</c:v>
                </c:pt>
                <c:pt idx="19">
                  <c:v>5498</c:v>
                </c:pt>
                <c:pt idx="20">
                  <c:v>5833</c:v>
                </c:pt>
                <c:pt idx="21">
                  <c:v>4821</c:v>
                </c:pt>
                <c:pt idx="22">
                  <c:v>6242</c:v>
                </c:pt>
                <c:pt idx="23">
                  <c:v>5162</c:v>
                </c:pt>
                <c:pt idx="24">
                  <c:v>5657</c:v>
                </c:pt>
                <c:pt idx="25">
                  <c:v>5763</c:v>
                </c:pt>
                <c:pt idx="26">
                  <c:v>6206</c:v>
                </c:pt>
                <c:pt idx="27">
                  <c:v>5706</c:v>
                </c:pt>
                <c:pt idx="28">
                  <c:v>6363</c:v>
                </c:pt>
                <c:pt idx="29">
                  <c:v>7422</c:v>
                </c:pt>
                <c:pt idx="30">
                  <c:v>6081</c:v>
                </c:pt>
                <c:pt idx="31">
                  <c:v>6439</c:v>
                </c:pt>
                <c:pt idx="32">
                  <c:v>5087</c:v>
                </c:pt>
                <c:pt idx="33">
                  <c:v>7605</c:v>
                </c:pt>
                <c:pt idx="34">
                  <c:v>5404</c:v>
                </c:pt>
                <c:pt idx="35">
                  <c:v>6719</c:v>
                </c:pt>
                <c:pt idx="36">
                  <c:v>5356</c:v>
                </c:pt>
                <c:pt idx="37">
                  <c:v>5868</c:v>
                </c:pt>
                <c:pt idx="38">
                  <c:v>6069</c:v>
                </c:pt>
                <c:pt idx="39">
                  <c:v>6632</c:v>
                </c:pt>
                <c:pt idx="40">
                  <c:v>5452</c:v>
                </c:pt>
                <c:pt idx="41">
                  <c:v>6411</c:v>
                </c:pt>
                <c:pt idx="42">
                  <c:v>5035</c:v>
                </c:pt>
                <c:pt idx="43">
                  <c:v>5446</c:v>
                </c:pt>
                <c:pt idx="44">
                  <c:v>6401</c:v>
                </c:pt>
                <c:pt idx="45">
                  <c:v>6138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40568016"/>
        <c:axId val="2140566384"/>
      </c:lineChart>
      <c:catAx>
        <c:axId val="214056801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566384"/>
        <c:crosses val="autoZero"/>
        <c:auto val="1"/>
        <c:lblAlgn val="ctr"/>
        <c:lblOffset val="100"/>
        <c:noMultiLvlLbl val="0"/>
      </c:catAx>
      <c:valAx>
        <c:axId val="2140566384"/>
        <c:scaling>
          <c:orientation val="minMax"/>
          <c:min val="1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568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'Imp Exp'!$B$2</c:f>
              <c:strCache>
                <c:ptCount val="1"/>
                <c:pt idx="0">
                  <c:v>Crude Imports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'Imp Exp'!$A$4:$A$49</c:f>
              <c:numCache>
                <c:formatCode>General</c:formatCode>
                <c:ptCount val="46"/>
                <c:pt idx="0">
                  <c:v>46</c:v>
                </c:pt>
                <c:pt idx="1">
                  <c:v>45</c:v>
                </c:pt>
                <c:pt idx="2">
                  <c:v>44</c:v>
                </c:pt>
                <c:pt idx="3">
                  <c:v>43</c:v>
                </c:pt>
                <c:pt idx="4">
                  <c:v>42</c:v>
                </c:pt>
                <c:pt idx="5">
                  <c:v>41</c:v>
                </c:pt>
                <c:pt idx="6">
                  <c:v>40</c:v>
                </c:pt>
                <c:pt idx="7">
                  <c:v>39</c:v>
                </c:pt>
                <c:pt idx="8">
                  <c:v>38</c:v>
                </c:pt>
                <c:pt idx="9">
                  <c:v>37</c:v>
                </c:pt>
                <c:pt idx="10">
                  <c:v>36</c:v>
                </c:pt>
                <c:pt idx="11">
                  <c:v>35</c:v>
                </c:pt>
                <c:pt idx="12">
                  <c:v>34</c:v>
                </c:pt>
                <c:pt idx="13">
                  <c:v>33</c:v>
                </c:pt>
                <c:pt idx="14">
                  <c:v>32</c:v>
                </c:pt>
                <c:pt idx="15">
                  <c:v>31</c:v>
                </c:pt>
                <c:pt idx="16">
                  <c:v>30</c:v>
                </c:pt>
                <c:pt idx="17">
                  <c:v>29</c:v>
                </c:pt>
                <c:pt idx="18">
                  <c:v>28</c:v>
                </c:pt>
                <c:pt idx="19">
                  <c:v>27</c:v>
                </c:pt>
                <c:pt idx="20">
                  <c:v>26</c:v>
                </c:pt>
                <c:pt idx="21">
                  <c:v>25</c:v>
                </c:pt>
                <c:pt idx="22">
                  <c:v>24</c:v>
                </c:pt>
                <c:pt idx="23">
                  <c:v>23</c:v>
                </c:pt>
                <c:pt idx="24">
                  <c:v>22</c:v>
                </c:pt>
                <c:pt idx="25">
                  <c:v>21</c:v>
                </c:pt>
                <c:pt idx="26">
                  <c:v>20</c:v>
                </c:pt>
                <c:pt idx="27">
                  <c:v>19</c:v>
                </c:pt>
                <c:pt idx="28">
                  <c:v>18</c:v>
                </c:pt>
                <c:pt idx="29">
                  <c:v>17</c:v>
                </c:pt>
                <c:pt idx="30">
                  <c:v>16</c:v>
                </c:pt>
                <c:pt idx="31">
                  <c:v>15</c:v>
                </c:pt>
                <c:pt idx="32">
                  <c:v>14</c:v>
                </c:pt>
                <c:pt idx="33">
                  <c:v>13</c:v>
                </c:pt>
                <c:pt idx="34">
                  <c:v>12</c:v>
                </c:pt>
                <c:pt idx="35">
                  <c:v>11</c:v>
                </c:pt>
                <c:pt idx="36">
                  <c:v>10</c:v>
                </c:pt>
                <c:pt idx="37">
                  <c:v>9</c:v>
                </c:pt>
                <c:pt idx="38">
                  <c:v>8</c:v>
                </c:pt>
                <c:pt idx="39">
                  <c:v>7</c:v>
                </c:pt>
                <c:pt idx="40">
                  <c:v>6</c:v>
                </c:pt>
                <c:pt idx="41">
                  <c:v>5</c:v>
                </c:pt>
                <c:pt idx="42">
                  <c:v>4</c:v>
                </c:pt>
                <c:pt idx="43">
                  <c:v>3</c:v>
                </c:pt>
                <c:pt idx="44">
                  <c:v>2</c:v>
                </c:pt>
                <c:pt idx="45">
                  <c:v>1</c:v>
                </c:pt>
              </c:numCache>
            </c:numRef>
          </c:cat>
          <c:val>
            <c:numRef>
              <c:f>'Imp Exp'!$B$4:$B$49</c:f>
              <c:numCache>
                <c:formatCode>#,##0</c:formatCode>
                <c:ptCount val="46"/>
                <c:pt idx="0">
                  <c:v>6746</c:v>
                </c:pt>
                <c:pt idx="1">
                  <c:v>7001</c:v>
                </c:pt>
                <c:pt idx="2">
                  <c:v>5917</c:v>
                </c:pt>
                <c:pt idx="3">
                  <c:v>7522</c:v>
                </c:pt>
                <c:pt idx="4">
                  <c:v>6210</c:v>
                </c:pt>
                <c:pt idx="5">
                  <c:v>7146</c:v>
                </c:pt>
                <c:pt idx="6">
                  <c:v>7083</c:v>
                </c:pt>
                <c:pt idx="7">
                  <c:v>8191</c:v>
                </c:pt>
                <c:pt idx="8">
                  <c:v>7527</c:v>
                </c:pt>
                <c:pt idx="9">
                  <c:v>7846</c:v>
                </c:pt>
                <c:pt idx="10">
                  <c:v>7392</c:v>
                </c:pt>
                <c:pt idx="11">
                  <c:v>7423</c:v>
                </c:pt>
                <c:pt idx="12">
                  <c:v>7393</c:v>
                </c:pt>
                <c:pt idx="13">
                  <c:v>7219</c:v>
                </c:pt>
                <c:pt idx="14">
                  <c:v>8162</c:v>
                </c:pt>
                <c:pt idx="15">
                  <c:v>7554</c:v>
                </c:pt>
                <c:pt idx="16">
                  <c:v>7452</c:v>
                </c:pt>
                <c:pt idx="17">
                  <c:v>7539</c:v>
                </c:pt>
                <c:pt idx="18">
                  <c:v>7344</c:v>
                </c:pt>
                <c:pt idx="19">
                  <c:v>7678</c:v>
                </c:pt>
                <c:pt idx="20">
                  <c:v>7615</c:v>
                </c:pt>
                <c:pt idx="21">
                  <c:v>7397</c:v>
                </c:pt>
                <c:pt idx="22">
                  <c:v>7965</c:v>
                </c:pt>
                <c:pt idx="23">
                  <c:v>7802</c:v>
                </c:pt>
                <c:pt idx="24">
                  <c:v>8024</c:v>
                </c:pt>
                <c:pt idx="25">
                  <c:v>7591</c:v>
                </c:pt>
                <c:pt idx="26">
                  <c:v>7714</c:v>
                </c:pt>
                <c:pt idx="27">
                  <c:v>7485</c:v>
                </c:pt>
                <c:pt idx="28">
                  <c:v>7518</c:v>
                </c:pt>
                <c:pt idx="29">
                  <c:v>9014</c:v>
                </c:pt>
                <c:pt idx="30">
                  <c:v>7931</c:v>
                </c:pt>
                <c:pt idx="31">
                  <c:v>7749</c:v>
                </c:pt>
                <c:pt idx="32">
                  <c:v>7770</c:v>
                </c:pt>
                <c:pt idx="33">
                  <c:v>9066</c:v>
                </c:pt>
                <c:pt idx="34">
                  <c:v>7431</c:v>
                </c:pt>
                <c:pt idx="35">
                  <c:v>9055</c:v>
                </c:pt>
                <c:pt idx="36">
                  <c:v>8356</c:v>
                </c:pt>
                <c:pt idx="37">
                  <c:v>8242</c:v>
                </c:pt>
                <c:pt idx="38">
                  <c:v>8099</c:v>
                </c:pt>
                <c:pt idx="39">
                  <c:v>8346</c:v>
                </c:pt>
                <c:pt idx="40">
                  <c:v>7631</c:v>
                </c:pt>
                <c:pt idx="41">
                  <c:v>8159</c:v>
                </c:pt>
                <c:pt idx="42">
                  <c:v>7601</c:v>
                </c:pt>
                <c:pt idx="43">
                  <c:v>7323</c:v>
                </c:pt>
                <c:pt idx="44">
                  <c:v>8549</c:v>
                </c:pt>
                <c:pt idx="45">
                  <c:v>8469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40575632"/>
        <c:axId val="2140572912"/>
      </c:lineChart>
      <c:catAx>
        <c:axId val="214057563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572912"/>
        <c:crosses val="autoZero"/>
        <c:auto val="1"/>
        <c:lblAlgn val="ctr"/>
        <c:lblOffset val="100"/>
        <c:noMultiLvlLbl val="0"/>
      </c:catAx>
      <c:valAx>
        <c:axId val="2140572912"/>
        <c:scaling>
          <c:orientation val="minMax"/>
          <c:min val="4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575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'Imp Exp'!$E$2</c:f>
              <c:strCache>
                <c:ptCount val="1"/>
                <c:pt idx="0">
                  <c:v>Crude Exports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'Imp Exp'!$D$4:$D$49</c:f>
              <c:numCache>
                <c:formatCode>General</c:formatCode>
                <c:ptCount val="46"/>
                <c:pt idx="0">
                  <c:v>46</c:v>
                </c:pt>
                <c:pt idx="1">
                  <c:v>45</c:v>
                </c:pt>
                <c:pt idx="2">
                  <c:v>44</c:v>
                </c:pt>
                <c:pt idx="3">
                  <c:v>43</c:v>
                </c:pt>
                <c:pt idx="4">
                  <c:v>42</c:v>
                </c:pt>
                <c:pt idx="5">
                  <c:v>41</c:v>
                </c:pt>
                <c:pt idx="6">
                  <c:v>40</c:v>
                </c:pt>
                <c:pt idx="7">
                  <c:v>39</c:v>
                </c:pt>
                <c:pt idx="8">
                  <c:v>38</c:v>
                </c:pt>
                <c:pt idx="9">
                  <c:v>37</c:v>
                </c:pt>
                <c:pt idx="10">
                  <c:v>36</c:v>
                </c:pt>
                <c:pt idx="11">
                  <c:v>35</c:v>
                </c:pt>
                <c:pt idx="12">
                  <c:v>34</c:v>
                </c:pt>
                <c:pt idx="13">
                  <c:v>33</c:v>
                </c:pt>
                <c:pt idx="14">
                  <c:v>32</c:v>
                </c:pt>
                <c:pt idx="15">
                  <c:v>31</c:v>
                </c:pt>
                <c:pt idx="16">
                  <c:v>30</c:v>
                </c:pt>
                <c:pt idx="17">
                  <c:v>29</c:v>
                </c:pt>
                <c:pt idx="18">
                  <c:v>28</c:v>
                </c:pt>
                <c:pt idx="19">
                  <c:v>27</c:v>
                </c:pt>
                <c:pt idx="20">
                  <c:v>26</c:v>
                </c:pt>
                <c:pt idx="21">
                  <c:v>25</c:v>
                </c:pt>
                <c:pt idx="22">
                  <c:v>24</c:v>
                </c:pt>
                <c:pt idx="23">
                  <c:v>23</c:v>
                </c:pt>
                <c:pt idx="24">
                  <c:v>22</c:v>
                </c:pt>
                <c:pt idx="25">
                  <c:v>21</c:v>
                </c:pt>
                <c:pt idx="26">
                  <c:v>20</c:v>
                </c:pt>
                <c:pt idx="27">
                  <c:v>19</c:v>
                </c:pt>
                <c:pt idx="28">
                  <c:v>18</c:v>
                </c:pt>
                <c:pt idx="29">
                  <c:v>17</c:v>
                </c:pt>
                <c:pt idx="30">
                  <c:v>16</c:v>
                </c:pt>
                <c:pt idx="31">
                  <c:v>15</c:v>
                </c:pt>
                <c:pt idx="32">
                  <c:v>14</c:v>
                </c:pt>
                <c:pt idx="33">
                  <c:v>13</c:v>
                </c:pt>
                <c:pt idx="34">
                  <c:v>12</c:v>
                </c:pt>
                <c:pt idx="35">
                  <c:v>11</c:v>
                </c:pt>
                <c:pt idx="36">
                  <c:v>10</c:v>
                </c:pt>
                <c:pt idx="37">
                  <c:v>9</c:v>
                </c:pt>
                <c:pt idx="38">
                  <c:v>8</c:v>
                </c:pt>
                <c:pt idx="39">
                  <c:v>7</c:v>
                </c:pt>
                <c:pt idx="40">
                  <c:v>6</c:v>
                </c:pt>
                <c:pt idx="41">
                  <c:v>5</c:v>
                </c:pt>
                <c:pt idx="42">
                  <c:v>4</c:v>
                </c:pt>
                <c:pt idx="43">
                  <c:v>3</c:v>
                </c:pt>
                <c:pt idx="44">
                  <c:v>2</c:v>
                </c:pt>
                <c:pt idx="45">
                  <c:v>1</c:v>
                </c:pt>
              </c:numCache>
            </c:numRef>
          </c:cat>
          <c:val>
            <c:numRef>
              <c:f>'Imp Exp'!$E$4:$E$49</c:f>
              <c:numCache>
                <c:formatCode>#,##0</c:formatCode>
                <c:ptCount val="46"/>
                <c:pt idx="0">
                  <c:v>2546</c:v>
                </c:pt>
                <c:pt idx="1">
                  <c:v>2803</c:v>
                </c:pt>
                <c:pt idx="2">
                  <c:v>3359</c:v>
                </c:pt>
                <c:pt idx="3">
                  <c:v>3607</c:v>
                </c:pt>
                <c:pt idx="4">
                  <c:v>2364</c:v>
                </c:pt>
                <c:pt idx="5">
                  <c:v>2870</c:v>
                </c:pt>
                <c:pt idx="6">
                  <c:v>1944</c:v>
                </c:pt>
                <c:pt idx="7">
                  <c:v>2035</c:v>
                </c:pt>
                <c:pt idx="8">
                  <c:v>2966</c:v>
                </c:pt>
                <c:pt idx="9">
                  <c:v>2065</c:v>
                </c:pt>
                <c:pt idx="10">
                  <c:v>2237</c:v>
                </c:pt>
                <c:pt idx="11">
                  <c:v>2325</c:v>
                </c:pt>
                <c:pt idx="12">
                  <c:v>2274</c:v>
                </c:pt>
                <c:pt idx="13">
                  <c:v>3203</c:v>
                </c:pt>
                <c:pt idx="14">
                  <c:v>2442</c:v>
                </c:pt>
                <c:pt idx="15">
                  <c:v>1969</c:v>
                </c:pt>
                <c:pt idx="16">
                  <c:v>2050</c:v>
                </c:pt>
                <c:pt idx="17">
                  <c:v>2405</c:v>
                </c:pt>
                <c:pt idx="18">
                  <c:v>2485</c:v>
                </c:pt>
                <c:pt idx="19">
                  <c:v>2180</c:v>
                </c:pt>
                <c:pt idx="20">
                  <c:v>1782</c:v>
                </c:pt>
                <c:pt idx="21">
                  <c:v>2576</c:v>
                </c:pt>
                <c:pt idx="22">
                  <c:v>1723</c:v>
                </c:pt>
                <c:pt idx="23">
                  <c:v>2640</c:v>
                </c:pt>
                <c:pt idx="24">
                  <c:v>2367</c:v>
                </c:pt>
                <c:pt idx="25">
                  <c:v>1828</c:v>
                </c:pt>
                <c:pt idx="26">
                  <c:v>1508</c:v>
                </c:pt>
                <c:pt idx="27">
                  <c:v>1779</c:v>
                </c:pt>
                <c:pt idx="28">
                  <c:v>1155</c:v>
                </c:pt>
                <c:pt idx="29">
                  <c:v>1592</c:v>
                </c:pt>
                <c:pt idx="30">
                  <c:v>1850</c:v>
                </c:pt>
                <c:pt idx="31">
                  <c:v>1310</c:v>
                </c:pt>
                <c:pt idx="32">
                  <c:v>2683</c:v>
                </c:pt>
                <c:pt idx="33">
                  <c:v>1461</c:v>
                </c:pt>
                <c:pt idx="34">
                  <c:v>2027</c:v>
                </c:pt>
                <c:pt idx="35">
                  <c:v>2336</c:v>
                </c:pt>
                <c:pt idx="36">
                  <c:v>3000</c:v>
                </c:pt>
                <c:pt idx="37">
                  <c:v>2374</c:v>
                </c:pt>
                <c:pt idx="38">
                  <c:v>2030</c:v>
                </c:pt>
                <c:pt idx="39">
                  <c:v>1714</c:v>
                </c:pt>
                <c:pt idx="40">
                  <c:v>2179</c:v>
                </c:pt>
                <c:pt idx="41">
                  <c:v>1748</c:v>
                </c:pt>
                <c:pt idx="42">
                  <c:v>2566</c:v>
                </c:pt>
                <c:pt idx="43">
                  <c:v>1877</c:v>
                </c:pt>
                <c:pt idx="44">
                  <c:v>2148</c:v>
                </c:pt>
                <c:pt idx="45">
                  <c:v>2331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40577808"/>
        <c:axId val="2140574000"/>
      </c:lineChart>
      <c:catAx>
        <c:axId val="2140577808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574000"/>
        <c:crosses val="autoZero"/>
        <c:auto val="1"/>
        <c:lblAlgn val="ctr"/>
        <c:lblOffset val="100"/>
        <c:noMultiLvlLbl val="0"/>
      </c:catAx>
      <c:valAx>
        <c:axId val="2140574000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577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'Ref Input'!$B$3</c:f>
              <c:strCache>
                <c:ptCount val="1"/>
                <c:pt idx="0">
                  <c:v>Ref Input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'Ref Input'!$A$5:$A$48</c:f>
              <c:numCache>
                <c:formatCode>General</c:formatCode>
                <c:ptCount val="44"/>
                <c:pt idx="0">
                  <c:v>46</c:v>
                </c:pt>
                <c:pt idx="1">
                  <c:v>45</c:v>
                </c:pt>
                <c:pt idx="2">
                  <c:v>44</c:v>
                </c:pt>
                <c:pt idx="3">
                  <c:v>43</c:v>
                </c:pt>
                <c:pt idx="4">
                  <c:v>42</c:v>
                </c:pt>
                <c:pt idx="5">
                  <c:v>41</c:v>
                </c:pt>
                <c:pt idx="6">
                  <c:v>40</c:v>
                </c:pt>
                <c:pt idx="7">
                  <c:v>39</c:v>
                </c:pt>
                <c:pt idx="8">
                  <c:v>38</c:v>
                </c:pt>
                <c:pt idx="9">
                  <c:v>37</c:v>
                </c:pt>
                <c:pt idx="10">
                  <c:v>36</c:v>
                </c:pt>
                <c:pt idx="11">
                  <c:v>35</c:v>
                </c:pt>
                <c:pt idx="12">
                  <c:v>34</c:v>
                </c:pt>
                <c:pt idx="13">
                  <c:v>33</c:v>
                </c:pt>
                <c:pt idx="14">
                  <c:v>32</c:v>
                </c:pt>
                <c:pt idx="15">
                  <c:v>31</c:v>
                </c:pt>
                <c:pt idx="16">
                  <c:v>30</c:v>
                </c:pt>
                <c:pt idx="17">
                  <c:v>29</c:v>
                </c:pt>
                <c:pt idx="18">
                  <c:v>28</c:v>
                </c:pt>
                <c:pt idx="19">
                  <c:v>27</c:v>
                </c:pt>
                <c:pt idx="20">
                  <c:v>26</c:v>
                </c:pt>
                <c:pt idx="21">
                  <c:v>25</c:v>
                </c:pt>
                <c:pt idx="22">
                  <c:v>24</c:v>
                </c:pt>
                <c:pt idx="23">
                  <c:v>23</c:v>
                </c:pt>
                <c:pt idx="24">
                  <c:v>22</c:v>
                </c:pt>
                <c:pt idx="25">
                  <c:v>21</c:v>
                </c:pt>
                <c:pt idx="26">
                  <c:v>20</c:v>
                </c:pt>
                <c:pt idx="27">
                  <c:v>19</c:v>
                </c:pt>
                <c:pt idx="28">
                  <c:v>18</c:v>
                </c:pt>
                <c:pt idx="29">
                  <c:v>17</c:v>
                </c:pt>
                <c:pt idx="30">
                  <c:v>16</c:v>
                </c:pt>
                <c:pt idx="31">
                  <c:v>15</c:v>
                </c:pt>
                <c:pt idx="32">
                  <c:v>14</c:v>
                </c:pt>
                <c:pt idx="33">
                  <c:v>13</c:v>
                </c:pt>
                <c:pt idx="34">
                  <c:v>12</c:v>
                </c:pt>
                <c:pt idx="35">
                  <c:v>11</c:v>
                </c:pt>
                <c:pt idx="36">
                  <c:v>10</c:v>
                </c:pt>
                <c:pt idx="37">
                  <c:v>9</c:v>
                </c:pt>
                <c:pt idx="38">
                  <c:v>8</c:v>
                </c:pt>
                <c:pt idx="39">
                  <c:v>7</c:v>
                </c:pt>
                <c:pt idx="40">
                  <c:v>6</c:v>
                </c:pt>
                <c:pt idx="41">
                  <c:v>5</c:v>
                </c:pt>
                <c:pt idx="42">
                  <c:v>4</c:v>
                </c:pt>
                <c:pt idx="43">
                  <c:v>3</c:v>
                </c:pt>
              </c:numCache>
            </c:numRef>
          </c:cat>
          <c:val>
            <c:numRef>
              <c:f>'Ref Input'!$B$5:$B$48</c:f>
              <c:numCache>
                <c:formatCode>#,##0</c:formatCode>
                <c:ptCount val="44"/>
                <c:pt idx="0">
                  <c:v>16020</c:v>
                </c:pt>
                <c:pt idx="1">
                  <c:v>15990</c:v>
                </c:pt>
                <c:pt idx="2">
                  <c:v>15890</c:v>
                </c:pt>
                <c:pt idx="3">
                  <c:v>15711</c:v>
                </c:pt>
                <c:pt idx="4">
                  <c:v>15768</c:v>
                </c:pt>
                <c:pt idx="5">
                  <c:v>16633</c:v>
                </c:pt>
                <c:pt idx="6">
                  <c:v>16463</c:v>
                </c:pt>
                <c:pt idx="7">
                  <c:v>17049</c:v>
                </c:pt>
                <c:pt idx="8">
                  <c:v>17223</c:v>
                </c:pt>
                <c:pt idx="9">
                  <c:v>17566</c:v>
                </c:pt>
                <c:pt idx="10">
                  <c:v>17760</c:v>
                </c:pt>
                <c:pt idx="11">
                  <c:v>17487</c:v>
                </c:pt>
                <c:pt idx="12">
                  <c:v>17553</c:v>
                </c:pt>
                <c:pt idx="13">
                  <c:v>16855</c:v>
                </c:pt>
                <c:pt idx="14">
                  <c:v>16381</c:v>
                </c:pt>
                <c:pt idx="15">
                  <c:v>16408</c:v>
                </c:pt>
                <c:pt idx="16">
                  <c:v>16417</c:v>
                </c:pt>
                <c:pt idx="17">
                  <c:v>16268</c:v>
                </c:pt>
                <c:pt idx="18">
                  <c:v>16316</c:v>
                </c:pt>
                <c:pt idx="19">
                  <c:v>16239</c:v>
                </c:pt>
                <c:pt idx="20">
                  <c:v>16591</c:v>
                </c:pt>
                <c:pt idx="21">
                  <c:v>16514</c:v>
                </c:pt>
                <c:pt idx="22">
                  <c:v>17415</c:v>
                </c:pt>
                <c:pt idx="23">
                  <c:v>17857</c:v>
                </c:pt>
                <c:pt idx="24">
                  <c:v>17647</c:v>
                </c:pt>
                <c:pt idx="25">
                  <c:v>17566</c:v>
                </c:pt>
                <c:pt idx="26">
                  <c:v>17892</c:v>
                </c:pt>
                <c:pt idx="27">
                  <c:v>17981</c:v>
                </c:pt>
                <c:pt idx="28">
                  <c:v>17598</c:v>
                </c:pt>
                <c:pt idx="29">
                  <c:v>17480</c:v>
                </c:pt>
                <c:pt idx="30">
                  <c:v>17285</c:v>
                </c:pt>
                <c:pt idx="31">
                  <c:v>17239</c:v>
                </c:pt>
                <c:pt idx="32">
                  <c:v>17652</c:v>
                </c:pt>
                <c:pt idx="33">
                  <c:v>17653</c:v>
                </c:pt>
                <c:pt idx="34">
                  <c:v>17816</c:v>
                </c:pt>
                <c:pt idx="35">
                  <c:v>17701</c:v>
                </c:pt>
                <c:pt idx="36">
                  <c:v>17505</c:v>
                </c:pt>
                <c:pt idx="37">
                  <c:v>17369</c:v>
                </c:pt>
                <c:pt idx="38">
                  <c:v>17155</c:v>
                </c:pt>
                <c:pt idx="39">
                  <c:v>16628</c:v>
                </c:pt>
                <c:pt idx="40">
                  <c:v>16635</c:v>
                </c:pt>
                <c:pt idx="41">
                  <c:v>16486</c:v>
                </c:pt>
                <c:pt idx="42">
                  <c:v>16561</c:v>
                </c:pt>
                <c:pt idx="43">
                  <c:v>16621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40563120"/>
        <c:axId val="2140575088"/>
      </c:lineChart>
      <c:catAx>
        <c:axId val="2140563120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575088"/>
        <c:crosses val="autoZero"/>
        <c:auto val="1"/>
        <c:lblAlgn val="ctr"/>
        <c:lblOffset val="100"/>
        <c:noMultiLvlLbl val="0"/>
      </c:catAx>
      <c:valAx>
        <c:axId val="214057508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563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466726</xdr:colOff>
      <xdr:row>1</xdr:row>
      <xdr:rowOff>47625</xdr:rowOff>
    </xdr:from>
    <xdr:to>
      <xdr:col>6</xdr:col>
      <xdr:colOff>361950</xdr:colOff>
      <xdr:row>21</xdr:row>
      <xdr:rowOff>133349</xdr:rowOff>
    </xdr:to>
    <xdr:grpSp>
      <xdr:nvGrpSpPr>
        <xdr:cNvPr id="39" name="Group 38"/>
        <xdr:cNvGrpSpPr/>
      </xdr:nvGrpSpPr>
      <xdr:grpSpPr>
        <a:xfrm>
          <a:off x="6124576" y="238125"/>
          <a:ext cx="4181474" cy="4095749"/>
          <a:chOff x="285751" y="342900"/>
          <a:chExt cx="4603232" cy="5456461"/>
        </a:xfrm>
      </xdr:grpSpPr>
      <xdr:sp macro="" textlink="">
        <xdr:nvSpPr>
          <xdr:cNvPr id="13" name="TextBox 12"/>
          <xdr:cNvSpPr txBox="1"/>
        </xdr:nvSpPr>
        <xdr:spPr>
          <a:xfrm>
            <a:off x="1419225" y="1657350"/>
            <a:ext cx="914400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en-IE" sz="1100"/>
              <a:t>Crude Inventories</a:t>
            </a:r>
          </a:p>
        </xdr:txBody>
      </xdr:sp>
      <xdr:grpSp>
        <xdr:nvGrpSpPr>
          <xdr:cNvPr id="38" name="Group 37"/>
          <xdr:cNvGrpSpPr/>
        </xdr:nvGrpSpPr>
        <xdr:grpSpPr>
          <a:xfrm>
            <a:off x="285751" y="342900"/>
            <a:ext cx="4603232" cy="5456461"/>
            <a:chOff x="304801" y="361950"/>
            <a:chExt cx="4603232" cy="5456461"/>
          </a:xfrm>
        </xdr:grpSpPr>
        <xdr:sp macro="" textlink="">
          <xdr:nvSpPr>
            <xdr:cNvPr id="2" name="Rectangle 1"/>
            <xdr:cNvSpPr/>
          </xdr:nvSpPr>
          <xdr:spPr>
            <a:xfrm>
              <a:off x="1219200" y="962025"/>
              <a:ext cx="1266825" cy="1895475"/>
            </a:xfrm>
            <a:prstGeom prst="rect">
              <a:avLst/>
            </a:prstGeom>
            <a:noFill/>
            <a:ln w="19050"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IE" sz="1100"/>
            </a:p>
          </xdr:txBody>
        </xdr:sp>
        <xdr:cxnSp macro="">
          <xdr:nvCxnSpPr>
            <xdr:cNvPr id="6" name="Straight Arrow Connector 5"/>
            <xdr:cNvCxnSpPr/>
          </xdr:nvCxnSpPr>
          <xdr:spPr>
            <a:xfrm>
              <a:off x="390525" y="371475"/>
              <a:ext cx="1447800" cy="0"/>
            </a:xfrm>
            <a:prstGeom prst="straightConnector1">
              <a:avLst/>
            </a:prstGeom>
            <a:ln w="19050"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0" name="Straight Arrow Connector 9"/>
            <xdr:cNvCxnSpPr/>
          </xdr:nvCxnSpPr>
          <xdr:spPr>
            <a:xfrm flipH="1">
              <a:off x="2233613" y="371475"/>
              <a:ext cx="4762" cy="600075"/>
            </a:xfrm>
            <a:prstGeom prst="straightConnector1">
              <a:avLst/>
            </a:prstGeom>
            <a:ln w="19050"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sp macro="" textlink="">
          <xdr:nvSpPr>
            <xdr:cNvPr id="14" name="TextBox 13"/>
            <xdr:cNvSpPr txBox="1"/>
          </xdr:nvSpPr>
          <xdr:spPr>
            <a:xfrm>
              <a:off x="304801" y="381000"/>
              <a:ext cx="1371600" cy="6090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IE" sz="1100"/>
                <a:t>Domestic Production</a:t>
              </a:r>
            </a:p>
            <a:p>
              <a:r>
                <a:rPr lang="en-IE" sz="1100"/>
                <a:t> IN</a:t>
              </a:r>
            </a:p>
          </xdr:txBody>
        </xdr:sp>
        <xdr:cxnSp macro="">
          <xdr:nvCxnSpPr>
            <xdr:cNvPr id="16" name="Straight Arrow Connector 15"/>
            <xdr:cNvCxnSpPr/>
          </xdr:nvCxnSpPr>
          <xdr:spPr>
            <a:xfrm flipH="1" flipV="1">
              <a:off x="2228850" y="371475"/>
              <a:ext cx="1171575" cy="9525"/>
            </a:xfrm>
            <a:prstGeom prst="straightConnector1">
              <a:avLst/>
            </a:prstGeom>
            <a:ln w="19050"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7" name="Straight Arrow Connector 16"/>
            <xdr:cNvCxnSpPr/>
          </xdr:nvCxnSpPr>
          <xdr:spPr>
            <a:xfrm flipH="1">
              <a:off x="1819275" y="361950"/>
              <a:ext cx="4762" cy="600075"/>
            </a:xfrm>
            <a:prstGeom prst="straightConnector1">
              <a:avLst/>
            </a:prstGeom>
            <a:ln w="19050"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sp macro="" textlink="">
          <xdr:nvSpPr>
            <xdr:cNvPr id="18" name="Rectangle 17"/>
            <xdr:cNvSpPr/>
          </xdr:nvSpPr>
          <xdr:spPr>
            <a:xfrm>
              <a:off x="4295775" y="3190875"/>
              <a:ext cx="609600" cy="904875"/>
            </a:xfrm>
            <a:prstGeom prst="rect">
              <a:avLst/>
            </a:prstGeom>
            <a:ln w="19050">
              <a:solidFill>
                <a:schemeClr val="tx1"/>
              </a:solidFill>
            </a:ln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en-IE" sz="1100"/>
            </a:p>
          </xdr:txBody>
        </xdr:sp>
        <xdr:sp macro="" textlink="">
          <xdr:nvSpPr>
            <xdr:cNvPr id="19" name="Rectangle 18"/>
            <xdr:cNvSpPr/>
          </xdr:nvSpPr>
          <xdr:spPr>
            <a:xfrm>
              <a:off x="4295775" y="4371975"/>
              <a:ext cx="609600" cy="904875"/>
            </a:xfrm>
            <a:prstGeom prst="rect">
              <a:avLst/>
            </a:prstGeom>
            <a:ln w="19050">
              <a:solidFill>
                <a:schemeClr val="tx1"/>
              </a:solidFill>
            </a:ln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en-IE" sz="1100"/>
            </a:p>
          </xdr:txBody>
        </xdr:sp>
        <xdr:sp macro="" textlink="">
          <xdr:nvSpPr>
            <xdr:cNvPr id="20" name="Flowchart: Alternate Process 19"/>
            <xdr:cNvSpPr/>
          </xdr:nvSpPr>
          <xdr:spPr>
            <a:xfrm>
              <a:off x="2457450" y="3457575"/>
              <a:ext cx="409575" cy="1714500"/>
            </a:xfrm>
            <a:prstGeom prst="flowChartAlternateProcess">
              <a:avLst/>
            </a:prstGeom>
            <a:ln>
              <a:solidFill>
                <a:schemeClr val="tx1"/>
              </a:solidFill>
            </a:ln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en-IE" sz="1100"/>
            </a:p>
          </xdr:txBody>
        </xdr:sp>
        <xdr:cxnSp macro="">
          <xdr:nvCxnSpPr>
            <xdr:cNvPr id="22" name="Straight Arrow Connector 21"/>
            <xdr:cNvCxnSpPr>
              <a:stCxn id="2" idx="2"/>
            </xdr:cNvCxnSpPr>
          </xdr:nvCxnSpPr>
          <xdr:spPr>
            <a:xfrm flipH="1">
              <a:off x="1847851" y="2857500"/>
              <a:ext cx="4762" cy="1533525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5" name="Straight Arrow Connector 24"/>
            <xdr:cNvCxnSpPr/>
          </xdr:nvCxnSpPr>
          <xdr:spPr>
            <a:xfrm>
              <a:off x="1838325" y="4371975"/>
              <a:ext cx="647700" cy="0"/>
            </a:xfrm>
            <a:prstGeom prst="straightConnector1">
              <a:avLst/>
            </a:prstGeom>
            <a:ln w="19050">
              <a:solidFill>
                <a:schemeClr val="tx1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" name="TextBox 26"/>
            <xdr:cNvSpPr txBox="1"/>
          </xdr:nvSpPr>
          <xdr:spPr>
            <a:xfrm>
              <a:off x="542925" y="4543425"/>
              <a:ext cx="1362075" cy="4367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IE" sz="1100"/>
                <a:t>Refinery</a:t>
              </a:r>
              <a:r>
                <a:rPr lang="en-IE" sz="1100" baseline="0"/>
                <a:t> Feed</a:t>
              </a:r>
            </a:p>
            <a:p>
              <a:r>
                <a:rPr lang="en-IE" sz="1100" baseline="0"/>
                <a:t>Out</a:t>
              </a:r>
              <a:endParaRPr lang="en-IE" sz="1100"/>
            </a:p>
          </xdr:txBody>
        </xdr:sp>
        <xdr:sp macro="" textlink="">
          <xdr:nvSpPr>
            <xdr:cNvPr id="28" name="TextBox 27"/>
            <xdr:cNvSpPr txBox="1"/>
          </xdr:nvSpPr>
          <xdr:spPr>
            <a:xfrm>
              <a:off x="2752725" y="552450"/>
              <a:ext cx="1057275" cy="6090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IE" sz="1100"/>
                <a:t>Net Crude Imports</a:t>
              </a:r>
            </a:p>
            <a:p>
              <a:r>
                <a:rPr lang="en-IE" sz="1100"/>
                <a:t>IN</a:t>
              </a:r>
            </a:p>
          </xdr:txBody>
        </xdr:sp>
        <xdr:cxnSp macro="">
          <xdr:nvCxnSpPr>
            <xdr:cNvPr id="30" name="Straight Arrow Connector 29"/>
            <xdr:cNvCxnSpPr/>
          </xdr:nvCxnSpPr>
          <xdr:spPr>
            <a:xfrm flipV="1">
              <a:off x="2847975" y="4943475"/>
              <a:ext cx="1447800" cy="1"/>
            </a:xfrm>
            <a:prstGeom prst="straightConnector1">
              <a:avLst/>
            </a:prstGeom>
            <a:ln w="19050"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4" name="Straight Arrow Connector 33"/>
            <xdr:cNvCxnSpPr/>
          </xdr:nvCxnSpPr>
          <xdr:spPr>
            <a:xfrm flipV="1">
              <a:off x="2838450" y="3790950"/>
              <a:ext cx="1447800" cy="1"/>
            </a:xfrm>
            <a:prstGeom prst="straightConnector1">
              <a:avLst/>
            </a:prstGeom>
            <a:ln w="19050"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sp macro="" textlink="">
          <xdr:nvSpPr>
            <xdr:cNvPr id="35" name="TextBox 34"/>
            <xdr:cNvSpPr txBox="1"/>
          </xdr:nvSpPr>
          <xdr:spPr>
            <a:xfrm>
              <a:off x="4219575" y="2600325"/>
              <a:ext cx="679866" cy="4367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IE" sz="1100"/>
                <a:t>Gasoline</a:t>
              </a:r>
            </a:p>
            <a:p>
              <a:r>
                <a:rPr lang="en-IE" sz="1100"/>
                <a:t>Stocks </a:t>
              </a:r>
            </a:p>
          </xdr:txBody>
        </xdr:sp>
        <xdr:sp macro="" textlink="">
          <xdr:nvSpPr>
            <xdr:cNvPr id="36" name="TextBox 35"/>
            <xdr:cNvSpPr txBox="1"/>
          </xdr:nvSpPr>
          <xdr:spPr>
            <a:xfrm>
              <a:off x="4219575" y="5381625"/>
              <a:ext cx="688458" cy="4367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IE" sz="1100"/>
                <a:t>Distillate</a:t>
              </a:r>
            </a:p>
            <a:p>
              <a:r>
                <a:rPr lang="en-IE" sz="1100"/>
                <a:t>Stocks</a:t>
              </a:r>
            </a:p>
          </xdr:txBody>
        </xdr:sp>
        <xdr:sp macro="" textlink="">
          <xdr:nvSpPr>
            <xdr:cNvPr id="37" name="TextBox 36"/>
            <xdr:cNvSpPr txBox="1"/>
          </xdr:nvSpPr>
          <xdr:spPr>
            <a:xfrm>
              <a:off x="2363402" y="2828923"/>
              <a:ext cx="1152525" cy="3811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IE" sz="1100"/>
                <a:t>Refineries</a:t>
              </a:r>
            </a:p>
          </xdr:txBody>
        </xdr:sp>
      </xdr:grpSp>
    </xdr:grpSp>
    <xdr:clientData/>
  </xdr:twoCellAnchor>
  <xdr:twoCellAnchor editAs="oneCell">
    <xdr:from>
      <xdr:col>4</xdr:col>
      <xdr:colOff>26472</xdr:colOff>
      <xdr:row>23</xdr:row>
      <xdr:rowOff>0</xdr:rowOff>
    </xdr:from>
    <xdr:to>
      <xdr:col>8</xdr:col>
      <xdr:colOff>230579</xdr:colOff>
      <xdr:row>40</xdr:row>
      <xdr:rowOff>9525</xdr:rowOff>
    </xdr:to>
    <xdr:pic>
      <xdr:nvPicPr>
        <xdr:cNvPr id="23" name="Picture 22" descr="https://d32r1sh890xpii.cloudfront.net/tinymce/2019-03/1551914582-o_1d5al2gunji51tm512lo1okd13u48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3522" y="4781550"/>
          <a:ext cx="4490357" cy="3457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5</xdr:row>
      <xdr:rowOff>52387</xdr:rowOff>
    </xdr:from>
    <xdr:to>
      <xdr:col>10</xdr:col>
      <xdr:colOff>219075</xdr:colOff>
      <xdr:row>19</xdr:row>
      <xdr:rowOff>128587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5</xdr:row>
      <xdr:rowOff>23812</xdr:rowOff>
    </xdr:from>
    <xdr:to>
      <xdr:col>10</xdr:col>
      <xdr:colOff>571500</xdr:colOff>
      <xdr:row>23</xdr:row>
      <xdr:rowOff>9525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428625</xdr:colOff>
      <xdr:row>8</xdr:row>
      <xdr:rowOff>171450</xdr:rowOff>
    </xdr:from>
    <xdr:to>
      <xdr:col>11</xdr:col>
      <xdr:colOff>485775</xdr:colOff>
      <xdr:row>8</xdr:row>
      <xdr:rowOff>180975</xdr:rowOff>
    </xdr:to>
    <xdr:cxnSp macro="">
      <xdr:nvCxnSpPr>
        <xdr:cNvPr id="4" name="Straight Connector 3"/>
        <xdr:cNvCxnSpPr/>
      </xdr:nvCxnSpPr>
      <xdr:spPr>
        <a:xfrm flipV="1">
          <a:off x="3476625" y="1885950"/>
          <a:ext cx="37147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1</xdr:row>
      <xdr:rowOff>80962</xdr:rowOff>
    </xdr:from>
    <xdr:to>
      <xdr:col>14</xdr:col>
      <xdr:colOff>152400</xdr:colOff>
      <xdr:row>16</xdr:row>
      <xdr:rowOff>157162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495300</xdr:colOff>
      <xdr:row>18</xdr:row>
      <xdr:rowOff>157162</xdr:rowOff>
    </xdr:from>
    <xdr:to>
      <xdr:col>14</xdr:col>
      <xdr:colOff>190500</xdr:colOff>
      <xdr:row>33</xdr:row>
      <xdr:rowOff>42862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5</xdr:row>
      <xdr:rowOff>4762</xdr:rowOff>
    </xdr:from>
    <xdr:to>
      <xdr:col>11</xdr:col>
      <xdr:colOff>295275</xdr:colOff>
      <xdr:row>19</xdr:row>
      <xdr:rowOff>80962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5</xdr:row>
      <xdr:rowOff>33337</xdr:rowOff>
    </xdr:from>
    <xdr:to>
      <xdr:col>10</xdr:col>
      <xdr:colOff>352425</xdr:colOff>
      <xdr:row>19</xdr:row>
      <xdr:rowOff>109537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157162</xdr:rowOff>
    </xdr:from>
    <xdr:to>
      <xdr:col>13</xdr:col>
      <xdr:colOff>323850</xdr:colOff>
      <xdr:row>16</xdr:row>
      <xdr:rowOff>42862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571500</xdr:colOff>
      <xdr:row>16</xdr:row>
      <xdr:rowOff>138112</xdr:rowOff>
    </xdr:from>
    <xdr:to>
      <xdr:col>13</xdr:col>
      <xdr:colOff>266700</xdr:colOff>
      <xdr:row>31</xdr:row>
      <xdr:rowOff>23812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76200</xdr:colOff>
      <xdr:row>24</xdr:row>
      <xdr:rowOff>85725</xdr:rowOff>
    </xdr:from>
    <xdr:to>
      <xdr:col>13</xdr:col>
      <xdr:colOff>95250</xdr:colOff>
      <xdr:row>24</xdr:row>
      <xdr:rowOff>95250</xdr:rowOff>
    </xdr:to>
    <xdr:cxnSp macro="">
      <xdr:nvCxnSpPr>
        <xdr:cNvPr id="3" name="Straight Connector 2"/>
        <xdr:cNvCxnSpPr/>
      </xdr:nvCxnSpPr>
      <xdr:spPr>
        <a:xfrm flipV="1">
          <a:off x="4343400" y="4848225"/>
          <a:ext cx="36766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2</xdr:row>
      <xdr:rowOff>147637</xdr:rowOff>
    </xdr:from>
    <xdr:to>
      <xdr:col>10</xdr:col>
      <xdr:colOff>352425</xdr:colOff>
      <xdr:row>19</xdr:row>
      <xdr:rowOff>33337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35"/>
  <sheetViews>
    <sheetView tabSelected="1" topLeftCell="A10" workbookViewId="0">
      <selection activeCell="B6" sqref="B6"/>
    </sheetView>
  </sheetViews>
  <sheetFormatPr defaultRowHeight="15" x14ac:dyDescent="0.25"/>
  <cols>
    <col min="1" max="1" width="17.85546875" customWidth="1"/>
    <col min="2" max="2" width="67" customWidth="1"/>
    <col min="6" max="6" width="36.85546875" customWidth="1"/>
  </cols>
  <sheetData>
    <row r="1" spans="1:2" x14ac:dyDescent="0.25">
      <c r="A1" s="19" t="s">
        <v>42</v>
      </c>
      <c r="B1" s="19" t="s">
        <v>9</v>
      </c>
    </row>
    <row r="3" spans="1:2" x14ac:dyDescent="0.25">
      <c r="A3" s="17" t="s">
        <v>10</v>
      </c>
      <c r="B3" s="16" t="s">
        <v>22</v>
      </c>
    </row>
    <row r="4" spans="1:2" x14ac:dyDescent="0.25">
      <c r="A4" s="11"/>
    </row>
    <row r="5" spans="1:2" x14ac:dyDescent="0.25">
      <c r="A5" s="11" t="s">
        <v>18</v>
      </c>
      <c r="B5" s="16" t="s">
        <v>23</v>
      </c>
    </row>
    <row r="6" spans="1:2" x14ac:dyDescent="0.25">
      <c r="A6" s="11" t="s">
        <v>19</v>
      </c>
      <c r="B6" s="16" t="s">
        <v>24</v>
      </c>
    </row>
    <row r="7" spans="1:2" x14ac:dyDescent="0.25">
      <c r="A7" s="17" t="s">
        <v>11</v>
      </c>
      <c r="B7" s="16" t="s">
        <v>25</v>
      </c>
    </row>
    <row r="8" spans="1:2" x14ac:dyDescent="0.25">
      <c r="A8" s="11"/>
    </row>
    <row r="9" spans="1:2" x14ac:dyDescent="0.25">
      <c r="A9" s="11" t="s">
        <v>12</v>
      </c>
      <c r="B9" s="16" t="s">
        <v>26</v>
      </c>
    </row>
    <row r="10" spans="1:2" x14ac:dyDescent="0.25">
      <c r="A10" s="11"/>
    </row>
    <row r="11" spans="1:2" x14ac:dyDescent="0.25">
      <c r="A11" s="11" t="s">
        <v>13</v>
      </c>
      <c r="B11" s="16" t="s">
        <v>27</v>
      </c>
    </row>
    <row r="12" spans="1:2" x14ac:dyDescent="0.25">
      <c r="A12" s="11" t="s">
        <v>14</v>
      </c>
      <c r="B12" s="16" t="s">
        <v>28</v>
      </c>
    </row>
    <row r="13" spans="1:2" x14ac:dyDescent="0.25">
      <c r="A13" s="11" t="s">
        <v>15</v>
      </c>
      <c r="B13" s="16" t="s">
        <v>29</v>
      </c>
    </row>
    <row r="14" spans="1:2" x14ac:dyDescent="0.25">
      <c r="A14" s="11" t="s">
        <v>16</v>
      </c>
      <c r="B14" s="16" t="s">
        <v>30</v>
      </c>
    </row>
    <row r="15" spans="1:2" x14ac:dyDescent="0.25">
      <c r="A15" s="11"/>
    </row>
    <row r="16" spans="1:2" x14ac:dyDescent="0.25">
      <c r="A16" s="11"/>
    </row>
    <row r="17" spans="1:2" x14ac:dyDescent="0.25">
      <c r="A17" s="15" t="s">
        <v>17</v>
      </c>
      <c r="B17" s="16" t="s">
        <v>33</v>
      </c>
    </row>
    <row r="18" spans="1:2" x14ac:dyDescent="0.25">
      <c r="A18" s="11"/>
      <c r="B18" s="16" t="s">
        <v>34</v>
      </c>
    </row>
    <row r="19" spans="1:2" x14ac:dyDescent="0.25">
      <c r="A19" s="11"/>
      <c r="B19" s="16" t="s">
        <v>35</v>
      </c>
    </row>
    <row r="20" spans="1:2" ht="23.25" customHeight="1" x14ac:dyDescent="0.25">
      <c r="A20" s="11"/>
      <c r="B20" s="1" t="s">
        <v>20</v>
      </c>
    </row>
    <row r="21" spans="1:2" ht="22.5" customHeight="1" x14ac:dyDescent="0.25">
      <c r="A21" s="11"/>
      <c r="B21" s="1" t="s">
        <v>38</v>
      </c>
    </row>
    <row r="22" spans="1:2" x14ac:dyDescent="0.25">
      <c r="A22" s="11"/>
      <c r="B22" s="1" t="s">
        <v>32</v>
      </c>
    </row>
    <row r="23" spans="1:2" ht="30.75" customHeight="1" x14ac:dyDescent="0.25">
      <c r="A23" s="11"/>
      <c r="B23" s="18" t="s">
        <v>31</v>
      </c>
    </row>
    <row r="24" spans="1:2" x14ac:dyDescent="0.25">
      <c r="A24" s="11"/>
    </row>
    <row r="25" spans="1:2" ht="31.5" customHeight="1" x14ac:dyDescent="0.25">
      <c r="A25" s="11" t="s">
        <v>21</v>
      </c>
      <c r="B25" s="14" t="s">
        <v>36</v>
      </c>
    </row>
    <row r="26" spans="1:2" x14ac:dyDescent="0.25">
      <c r="A26" s="11"/>
      <c r="B26" s="13" t="s">
        <v>37</v>
      </c>
    </row>
    <row r="27" spans="1:2" x14ac:dyDescent="0.25">
      <c r="A27" s="11"/>
      <c r="B27" s="13" t="s">
        <v>41</v>
      </c>
    </row>
    <row r="28" spans="1:2" x14ac:dyDescent="0.25">
      <c r="A28" s="11"/>
      <c r="B28" s="13"/>
    </row>
    <row r="29" spans="1:2" x14ac:dyDescent="0.25">
      <c r="A29" s="11"/>
      <c r="B29" s="13"/>
    </row>
    <row r="30" spans="1:2" x14ac:dyDescent="0.25">
      <c r="A30" s="11" t="s">
        <v>39</v>
      </c>
      <c r="B30" s="13" t="s">
        <v>40</v>
      </c>
    </row>
    <row r="31" spans="1:2" x14ac:dyDescent="0.25">
      <c r="A31" s="11"/>
      <c r="B31" s="13"/>
    </row>
    <row r="32" spans="1:2" x14ac:dyDescent="0.25">
      <c r="A32" s="11"/>
      <c r="B32" s="13"/>
    </row>
    <row r="33" spans="1:2" x14ac:dyDescent="0.25">
      <c r="A33" s="11"/>
      <c r="B33" s="13"/>
    </row>
    <row r="34" spans="1:2" x14ac:dyDescent="0.25">
      <c r="A34" s="11"/>
      <c r="B34" s="13"/>
    </row>
    <row r="35" spans="1:2" x14ac:dyDescent="0.25">
      <c r="A35" s="11"/>
      <c r="B35" s="1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3:B50"/>
  <sheetViews>
    <sheetView topLeftCell="A2" workbookViewId="0">
      <selection activeCell="G24" sqref="G24"/>
    </sheetView>
  </sheetViews>
  <sheetFormatPr defaultRowHeight="15" x14ac:dyDescent="0.25"/>
  <sheetData>
    <row r="3" spans="1:2" ht="30" x14ac:dyDescent="0.25">
      <c r="B3" s="2" t="s">
        <v>3</v>
      </c>
    </row>
    <row r="4" spans="1:2" x14ac:dyDescent="0.25">
      <c r="B4" s="2"/>
    </row>
    <row r="5" spans="1:2" x14ac:dyDescent="0.25">
      <c r="A5">
        <f t="shared" ref="A5:A48" si="0">A6+1</f>
        <v>46</v>
      </c>
      <c r="B5" s="9">
        <f>'Crude Stocks'!B5+'GS DS'!C5+'GS DS'!F5</f>
        <v>831.6</v>
      </c>
    </row>
    <row r="6" spans="1:2" x14ac:dyDescent="0.25">
      <c r="A6">
        <f t="shared" si="0"/>
        <v>45</v>
      </c>
      <c r="B6" s="9">
        <f>'Crude Stocks'!B6+'GS DS'!C6+'GS DS'!F6</f>
        <v>839.59999999999991</v>
      </c>
    </row>
    <row r="7" spans="1:2" x14ac:dyDescent="0.25">
      <c r="A7">
        <f t="shared" si="0"/>
        <v>44</v>
      </c>
      <c r="B7" s="9">
        <f>'Crude Stocks'!B7+'GS DS'!C7+'GS DS'!F7</f>
        <v>839.19999999999993</v>
      </c>
    </row>
    <row r="8" spans="1:2" x14ac:dyDescent="0.25">
      <c r="A8">
        <f t="shared" si="0"/>
        <v>43</v>
      </c>
      <c r="B8" s="9">
        <f>'Crude Stocks'!B8+'GS DS'!C8+'GS DS'!F8</f>
        <v>850</v>
      </c>
    </row>
    <row r="9" spans="1:2" x14ac:dyDescent="0.25">
      <c r="A9">
        <f t="shared" si="0"/>
        <v>42</v>
      </c>
      <c r="B9" s="9">
        <f>'Crude Stocks'!B9+'GS DS'!C9+'GS DS'!F9</f>
        <v>847.3</v>
      </c>
    </row>
    <row r="10" spans="1:2" x14ac:dyDescent="0.25">
      <c r="A10">
        <f t="shared" si="0"/>
        <v>41</v>
      </c>
      <c r="B10" s="9">
        <f>'Crude Stocks'!B10+'GS DS'!C10+'GS DS'!F10</f>
        <v>844.09999999999991</v>
      </c>
    </row>
    <row r="11" spans="1:2" x14ac:dyDescent="0.25">
      <c r="A11">
        <f t="shared" si="0"/>
        <v>40</v>
      </c>
      <c r="B11" s="9">
        <f>'Crude Stocks'!B11+'GS DS'!C11+'GS DS'!F11</f>
        <v>844.59999999999991</v>
      </c>
    </row>
    <row r="12" spans="1:2" x14ac:dyDescent="0.25">
      <c r="A12">
        <f t="shared" si="0"/>
        <v>39</v>
      </c>
      <c r="B12" s="9">
        <f>'Crude Stocks'!B12+'GS DS'!C12+'GS DS'!F12</f>
        <v>847</v>
      </c>
    </row>
    <row r="13" spans="1:2" x14ac:dyDescent="0.25">
      <c r="A13">
        <f t="shared" si="0"/>
        <v>38</v>
      </c>
      <c r="B13" s="9">
        <f>'Crude Stocks'!B13+'GS DS'!C13+'GS DS'!F13</f>
        <v>835.7</v>
      </c>
    </row>
    <row r="14" spans="1:2" x14ac:dyDescent="0.25">
      <c r="A14">
        <f t="shared" si="0"/>
        <v>37</v>
      </c>
      <c r="B14" s="9">
        <f>'Crude Stocks'!B14+'GS DS'!C14+'GS DS'!F14</f>
        <v>827.8</v>
      </c>
    </row>
    <row r="15" spans="1:2" x14ac:dyDescent="0.25">
      <c r="A15">
        <f t="shared" si="0"/>
        <v>36</v>
      </c>
      <c r="B15" s="9">
        <f>'Crude Stocks'!B15+'GS DS'!C15+'GS DS'!F15</f>
        <v>810.8</v>
      </c>
    </row>
    <row r="16" spans="1:2" x14ac:dyDescent="0.25">
      <c r="A16">
        <f t="shared" si="0"/>
        <v>35</v>
      </c>
      <c r="B16" s="9">
        <f>'Crude Stocks'!B16+'GS DS'!C16+'GS DS'!F16</f>
        <v>791.5</v>
      </c>
    </row>
    <row r="17" spans="1:2" x14ac:dyDescent="0.25">
      <c r="A17">
        <f t="shared" si="0"/>
        <v>34</v>
      </c>
      <c r="B17" s="9">
        <f>'Crude Stocks'!B17+'GS DS'!C17+'GS DS'!F17</f>
        <v>794.4</v>
      </c>
    </row>
    <row r="18" spans="1:2" x14ac:dyDescent="0.25">
      <c r="A18">
        <f t="shared" si="0"/>
        <v>33</v>
      </c>
      <c r="B18" s="9">
        <f>'Crude Stocks'!B18+'GS DS'!C18+'GS DS'!F18</f>
        <v>795.1</v>
      </c>
    </row>
    <row r="19" spans="1:2" x14ac:dyDescent="0.25">
      <c r="A19">
        <f t="shared" si="0"/>
        <v>32</v>
      </c>
      <c r="B19" s="9">
        <f>'Crude Stocks'!B19+'GS DS'!C19+'GS DS'!F19</f>
        <v>796.9</v>
      </c>
    </row>
    <row r="20" spans="1:2" x14ac:dyDescent="0.25">
      <c r="A20">
        <f t="shared" si="0"/>
        <v>31</v>
      </c>
      <c r="B20" s="9">
        <f>'Crude Stocks'!B20+'GS DS'!C20+'GS DS'!F20</f>
        <v>791.5</v>
      </c>
    </row>
    <row r="21" spans="1:2" x14ac:dyDescent="0.25">
      <c r="A21">
        <f t="shared" si="0"/>
        <v>30</v>
      </c>
      <c r="B21" s="9">
        <f>'Crude Stocks'!B21+'GS DS'!C21+'GS DS'!F21</f>
        <v>788.2</v>
      </c>
    </row>
    <row r="22" spans="1:2" x14ac:dyDescent="0.25">
      <c r="A22">
        <f t="shared" si="0"/>
        <v>29</v>
      </c>
      <c r="B22" s="9">
        <f>'Crude Stocks'!B22+'GS DS'!C22+'GS DS'!F22</f>
        <v>782.69999999999993</v>
      </c>
    </row>
    <row r="23" spans="1:2" x14ac:dyDescent="0.25">
      <c r="A23">
        <f t="shared" si="0"/>
        <v>28</v>
      </c>
      <c r="B23" s="9">
        <f>'Crude Stocks'!B23+'GS DS'!C23+'GS DS'!F23</f>
        <v>778.5</v>
      </c>
    </row>
    <row r="24" spans="1:2" x14ac:dyDescent="0.25">
      <c r="A24">
        <f t="shared" si="0"/>
        <v>27</v>
      </c>
      <c r="B24" s="9">
        <f>'Crude Stocks'!B24+'GS DS'!C24+'GS DS'!F24</f>
        <v>782.5</v>
      </c>
    </row>
    <row r="25" spans="1:2" x14ac:dyDescent="0.25">
      <c r="A25">
        <f t="shared" si="0"/>
        <v>26</v>
      </c>
      <c r="B25" s="9">
        <f>'Crude Stocks'!B25+'GS DS'!C25+'GS DS'!F25</f>
        <v>783.19999999999993</v>
      </c>
    </row>
    <row r="26" spans="1:2" x14ac:dyDescent="0.25">
      <c r="A26">
        <f t="shared" si="0"/>
        <v>25</v>
      </c>
      <c r="B26" s="9">
        <f>'Crude Stocks'!B26+'GS DS'!C26+'GS DS'!F26</f>
        <v>779.7</v>
      </c>
    </row>
    <row r="27" spans="1:2" x14ac:dyDescent="0.25">
      <c r="A27">
        <f t="shared" si="0"/>
        <v>24</v>
      </c>
      <c r="B27" s="9">
        <f>'Crude Stocks'!B27+'GS DS'!C27+'GS DS'!F27</f>
        <v>775.30000000000007</v>
      </c>
    </row>
    <row r="28" spans="1:2" x14ac:dyDescent="0.25">
      <c r="A28">
        <f t="shared" si="0"/>
        <v>23</v>
      </c>
      <c r="B28" s="9">
        <f>'Crude Stocks'!B28+'GS DS'!C28+'GS DS'!F28</f>
        <v>769.6</v>
      </c>
    </row>
    <row r="29" spans="1:2" x14ac:dyDescent="0.25">
      <c r="A29">
        <f t="shared" si="0"/>
        <v>22</v>
      </c>
      <c r="B29" s="9">
        <f>'Crude Stocks'!B29+'GS DS'!C29+'GS DS'!F29</f>
        <v>768.30000000000007</v>
      </c>
    </row>
    <row r="30" spans="1:2" x14ac:dyDescent="0.25">
      <c r="A30">
        <f t="shared" si="0"/>
        <v>21</v>
      </c>
      <c r="B30" s="9">
        <f>'Crude Stocks'!B30+'GS DS'!C30+'GS DS'!F30</f>
        <v>771.40000000000009</v>
      </c>
    </row>
    <row r="31" spans="1:2" x14ac:dyDescent="0.25">
      <c r="A31">
        <f t="shared" si="0"/>
        <v>20</v>
      </c>
      <c r="B31" s="9">
        <f>'Crude Stocks'!B31+'GS DS'!C31+'GS DS'!F31</f>
        <v>769.2</v>
      </c>
    </row>
    <row r="32" spans="1:2" x14ac:dyDescent="0.25">
      <c r="A32">
        <f t="shared" si="0"/>
        <v>19</v>
      </c>
      <c r="B32" s="9">
        <f>'Crude Stocks'!B32+'GS DS'!C32+'GS DS'!F32</f>
        <v>768.6</v>
      </c>
    </row>
    <row r="33" spans="1:2" x14ac:dyDescent="0.25">
      <c r="A33">
        <f t="shared" si="0"/>
        <v>18</v>
      </c>
      <c r="B33" s="9">
        <f>'Crude Stocks'!B33+'GS DS'!C33+'GS DS'!F33</f>
        <v>773.5</v>
      </c>
    </row>
    <row r="34" spans="1:2" x14ac:dyDescent="0.25">
      <c r="A34">
        <f t="shared" si="0"/>
        <v>17</v>
      </c>
      <c r="B34" s="9">
        <f>'Crude Stocks'!B34+'GS DS'!C34+'GS DS'!F34</f>
        <v>776.3</v>
      </c>
    </row>
    <row r="35" spans="1:2" x14ac:dyDescent="0.25">
      <c r="A35">
        <f t="shared" si="0"/>
        <v>16</v>
      </c>
      <c r="B35" s="9">
        <f>'Crude Stocks'!B35+'GS DS'!C35+'GS DS'!F35</f>
        <v>766.69999999999993</v>
      </c>
    </row>
    <row r="36" spans="1:2" x14ac:dyDescent="0.25">
      <c r="A36">
        <f t="shared" si="0"/>
        <v>15</v>
      </c>
      <c r="B36" s="9">
        <f>'Crude Stocks'!B36+'GS DS'!C36+'GS DS'!F36</f>
        <v>763.90000000000009</v>
      </c>
    </row>
    <row r="37" spans="1:2" x14ac:dyDescent="0.25">
      <c r="A37">
        <f t="shared" si="0"/>
        <v>14</v>
      </c>
      <c r="B37" s="9">
        <f>'Crude Stocks'!B37+'GS DS'!C37+'GS DS'!F37</f>
        <v>759.6</v>
      </c>
    </row>
    <row r="38" spans="1:2" x14ac:dyDescent="0.25">
      <c r="A38">
        <f t="shared" si="0"/>
        <v>13</v>
      </c>
      <c r="B38" s="9">
        <f>'Crude Stocks'!B38+'GS DS'!C38+'GS DS'!F38</f>
        <v>768.2</v>
      </c>
    </row>
    <row r="39" spans="1:2" x14ac:dyDescent="0.25">
      <c r="A39">
        <f t="shared" si="0"/>
        <v>12</v>
      </c>
      <c r="B39" s="9">
        <f>'Crude Stocks'!B39+'GS DS'!C39+'GS DS'!F39</f>
        <v>765.90000000000009</v>
      </c>
    </row>
    <row r="40" spans="1:2" x14ac:dyDescent="0.25">
      <c r="A40">
        <f t="shared" si="0"/>
        <v>11</v>
      </c>
      <c r="B40" s="9">
        <f>'Crude Stocks'!B40+'GS DS'!C40+'GS DS'!F40</f>
        <v>775.19999999999993</v>
      </c>
    </row>
    <row r="41" spans="1:2" x14ac:dyDescent="0.25">
      <c r="A41">
        <f t="shared" si="0"/>
        <v>10</v>
      </c>
      <c r="B41" s="9">
        <f>'Crude Stocks'!B41+'GS DS'!C41+'GS DS'!F41</f>
        <v>775.19999999999993</v>
      </c>
    </row>
    <row r="42" spans="1:2" x14ac:dyDescent="0.25">
      <c r="A42">
        <f t="shared" si="0"/>
        <v>9</v>
      </c>
      <c r="B42" s="9">
        <f>'Crude Stocks'!B42+'GS DS'!C42+'GS DS'!F42</f>
        <v>783.9</v>
      </c>
    </row>
    <row r="43" spans="1:2" x14ac:dyDescent="0.25">
      <c r="A43">
        <f t="shared" si="0"/>
        <v>8</v>
      </c>
      <c r="B43" s="9">
        <f>'Crude Stocks'!B43+'GS DS'!C43+'GS DS'!F43</f>
        <v>783.90000000000009</v>
      </c>
    </row>
    <row r="44" spans="1:2" x14ac:dyDescent="0.25">
      <c r="A44">
        <f t="shared" si="0"/>
        <v>7</v>
      </c>
      <c r="B44" s="9">
        <f>'Crude Stocks'!B44+'GS DS'!C44+'GS DS'!F44</f>
        <v>792.4</v>
      </c>
    </row>
    <row r="45" spans="1:2" x14ac:dyDescent="0.25">
      <c r="A45">
        <f t="shared" si="0"/>
        <v>6</v>
      </c>
      <c r="B45" s="9">
        <f>'Crude Stocks'!B45+'GS DS'!C45+'GS DS'!F45</f>
        <v>783.5</v>
      </c>
    </row>
    <row r="46" spans="1:2" x14ac:dyDescent="0.25">
      <c r="A46">
        <f t="shared" si="0"/>
        <v>5</v>
      </c>
      <c r="B46" s="9">
        <f>'Crude Stocks'!B46+'GS DS'!C46+'GS DS'!F46</f>
        <v>786</v>
      </c>
    </row>
    <row r="47" spans="1:2" x14ac:dyDescent="0.25">
      <c r="A47">
        <f t="shared" si="0"/>
        <v>4</v>
      </c>
      <c r="B47" s="9">
        <f>'Crude Stocks'!B47+'GS DS'!C47+'GS DS'!F47</f>
        <v>779.3</v>
      </c>
    </row>
    <row r="48" spans="1:2" x14ac:dyDescent="0.25">
      <c r="A48">
        <f t="shared" si="0"/>
        <v>3</v>
      </c>
      <c r="B48" s="9">
        <f>'Crude Stocks'!B48+'GS DS'!C48+'GS DS'!F48</f>
        <v>784.40000000000009</v>
      </c>
    </row>
    <row r="49" spans="1:2" x14ac:dyDescent="0.25">
      <c r="A49">
        <f>A50+1</f>
        <v>2</v>
      </c>
      <c r="B49" s="9">
        <f>'Crude Stocks'!B49+'GS DS'!C49+'GS DS'!F49</f>
        <v>792.8</v>
      </c>
    </row>
    <row r="50" spans="1:2" x14ac:dyDescent="0.25">
      <c r="A50">
        <v>1</v>
      </c>
      <c r="B50" s="9">
        <f>'Crude Stocks'!B50+'GS DS'!C50+'GS DS'!F50</f>
        <v>789.2</v>
      </c>
    </row>
  </sheetData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3:N54"/>
  <sheetViews>
    <sheetView workbookViewId="0">
      <selection activeCell="N16" sqref="N16"/>
    </sheetView>
  </sheetViews>
  <sheetFormatPr defaultRowHeight="15" x14ac:dyDescent="0.25"/>
  <cols>
    <col min="14" max="16" width="55.42578125" customWidth="1"/>
  </cols>
  <sheetData>
    <row r="3" spans="1:11" s="1" customFormat="1" ht="30" x14ac:dyDescent="0.25">
      <c r="A3" s="10"/>
      <c r="B3" s="2" t="s">
        <v>0</v>
      </c>
      <c r="D3" s="6"/>
      <c r="J3" s="2"/>
      <c r="K3" s="2"/>
    </row>
    <row r="4" spans="1:11" s="1" customFormat="1" x14ac:dyDescent="0.25">
      <c r="A4" s="10"/>
      <c r="B4" s="2"/>
      <c r="D4" s="6"/>
      <c r="J4" s="2"/>
      <c r="K4" s="2"/>
    </row>
    <row r="5" spans="1:11" s="1" customFormat="1" x14ac:dyDescent="0.25">
      <c r="A5">
        <f t="shared" ref="A5:A48" si="0">A6+1</f>
        <v>46</v>
      </c>
      <c r="B5" s="2">
        <v>449.1</v>
      </c>
      <c r="D5" s="6"/>
      <c r="J5" s="2"/>
      <c r="K5" s="2"/>
    </row>
    <row r="6" spans="1:11" s="1" customFormat="1" x14ac:dyDescent="0.25">
      <c r="A6">
        <f t="shared" si="0"/>
        <v>45</v>
      </c>
      <c r="B6" s="9">
        <v>452.9</v>
      </c>
      <c r="D6" s="6"/>
      <c r="J6" s="2"/>
      <c r="K6" s="2"/>
    </row>
    <row r="7" spans="1:11" s="1" customFormat="1" x14ac:dyDescent="0.25">
      <c r="A7">
        <f t="shared" si="0"/>
        <v>44</v>
      </c>
      <c r="B7" s="9">
        <v>445.9</v>
      </c>
      <c r="D7" s="6"/>
      <c r="J7" s="2"/>
      <c r="K7" s="2"/>
    </row>
    <row r="8" spans="1:11" s="1" customFormat="1" x14ac:dyDescent="0.25">
      <c r="A8">
        <f t="shared" si="0"/>
        <v>43</v>
      </c>
      <c r="B8" s="9">
        <v>454.5</v>
      </c>
      <c r="D8" s="6"/>
      <c r="J8" s="2"/>
      <c r="K8" s="2"/>
    </row>
    <row r="9" spans="1:11" s="1" customFormat="1" x14ac:dyDescent="0.25">
      <c r="A9">
        <f t="shared" si="0"/>
        <v>42</v>
      </c>
      <c r="B9" s="9">
        <v>450.8</v>
      </c>
      <c r="D9" s="6"/>
      <c r="J9" s="2"/>
      <c r="K9" s="2"/>
    </row>
    <row r="10" spans="1:11" s="1" customFormat="1" x14ac:dyDescent="0.25">
      <c r="A10">
        <f t="shared" si="0"/>
        <v>41</v>
      </c>
      <c r="B10" s="9">
        <v>447.2</v>
      </c>
      <c r="D10" s="6"/>
      <c r="J10" s="2"/>
      <c r="K10" s="2"/>
    </row>
    <row r="11" spans="1:11" s="1" customFormat="1" ht="15.75" customHeight="1" x14ac:dyDescent="0.25">
      <c r="A11">
        <f t="shared" si="0"/>
        <v>40</v>
      </c>
      <c r="B11" s="9">
        <v>445.9</v>
      </c>
      <c r="D11" s="6"/>
      <c r="J11" s="2"/>
      <c r="K11" s="2"/>
    </row>
    <row r="12" spans="1:11" s="1" customFormat="1" x14ac:dyDescent="0.25">
      <c r="A12">
        <f t="shared" si="0"/>
        <v>39</v>
      </c>
      <c r="B12" s="9">
        <v>445</v>
      </c>
      <c r="D12" s="6"/>
      <c r="J12" s="2"/>
      <c r="K12" s="2"/>
    </row>
    <row r="13" spans="1:11" s="1" customFormat="1" x14ac:dyDescent="0.25">
      <c r="A13">
        <f t="shared" si="0"/>
        <v>38</v>
      </c>
      <c r="B13" s="9">
        <v>437.1</v>
      </c>
      <c r="D13" s="6"/>
      <c r="J13" s="2"/>
      <c r="K13" s="2"/>
    </row>
    <row r="14" spans="1:11" s="1" customFormat="1" x14ac:dyDescent="0.25">
      <c r="A14">
        <f t="shared" si="0"/>
        <v>37</v>
      </c>
      <c r="B14" s="9">
        <v>439.7</v>
      </c>
      <c r="D14" s="6"/>
      <c r="J14" s="2"/>
      <c r="K14" s="2"/>
    </row>
    <row r="15" spans="1:11" s="1" customFormat="1" x14ac:dyDescent="0.25">
      <c r="A15">
        <f t="shared" si="0"/>
        <v>36</v>
      </c>
      <c r="B15" s="9">
        <v>441.4</v>
      </c>
      <c r="D15" s="6"/>
      <c r="J15" s="2"/>
      <c r="K15" s="2"/>
    </row>
    <row r="16" spans="1:11" s="1" customFormat="1" x14ac:dyDescent="0.25">
      <c r="A16">
        <f t="shared" si="0"/>
        <v>35</v>
      </c>
      <c r="B16" s="9">
        <v>441.5</v>
      </c>
      <c r="D16" s="6"/>
      <c r="J16" s="2"/>
      <c r="K16" s="2"/>
    </row>
    <row r="17" spans="1:14" s="1" customFormat="1" x14ac:dyDescent="0.25">
      <c r="A17">
        <f t="shared" si="0"/>
        <v>34</v>
      </c>
      <c r="B17" s="9">
        <v>442</v>
      </c>
      <c r="D17" s="6"/>
      <c r="J17" s="2"/>
      <c r="K17" s="2"/>
    </row>
    <row r="18" spans="1:14" s="1" customFormat="1" x14ac:dyDescent="0.25">
      <c r="A18">
        <f t="shared" si="0"/>
        <v>33</v>
      </c>
      <c r="B18" s="9">
        <v>443.2</v>
      </c>
      <c r="D18" s="6"/>
      <c r="J18" s="2"/>
      <c r="K18" s="2"/>
    </row>
    <row r="19" spans="1:14" s="1" customFormat="1" x14ac:dyDescent="0.25">
      <c r="A19">
        <f t="shared" si="0"/>
        <v>32</v>
      </c>
      <c r="B19" s="9">
        <v>450.5</v>
      </c>
      <c r="D19" s="6"/>
      <c r="J19" s="2"/>
      <c r="K19" s="2"/>
    </row>
    <row r="20" spans="1:14" s="1" customFormat="1" x14ac:dyDescent="0.25">
      <c r="A20">
        <f t="shared" si="0"/>
        <v>31</v>
      </c>
      <c r="B20" s="9">
        <v>446.9</v>
      </c>
      <c r="D20" s="6"/>
      <c r="J20" s="2"/>
      <c r="K20" s="2"/>
    </row>
    <row r="21" spans="1:14" s="1" customFormat="1" x14ac:dyDescent="0.25">
      <c r="A21">
        <f t="shared" si="0"/>
        <v>30</v>
      </c>
      <c r="B21" s="9">
        <v>442.1</v>
      </c>
      <c r="D21" s="6"/>
      <c r="J21" s="2"/>
      <c r="K21" s="2"/>
    </row>
    <row r="22" spans="1:14" s="1" customFormat="1" x14ac:dyDescent="0.25">
      <c r="A22">
        <f t="shared" si="0"/>
        <v>29</v>
      </c>
      <c r="B22" s="9">
        <v>431.8</v>
      </c>
      <c r="D22" s="6"/>
      <c r="J22" s="2"/>
      <c r="K22" s="2"/>
    </row>
    <row r="23" spans="1:14" s="1" customFormat="1" x14ac:dyDescent="0.25">
      <c r="A23">
        <f t="shared" si="0"/>
        <v>28</v>
      </c>
      <c r="B23" s="9">
        <v>426</v>
      </c>
      <c r="D23" s="6"/>
      <c r="J23" s="2"/>
      <c r="K23" s="2"/>
    </row>
    <row r="24" spans="1:14" s="1" customFormat="1" x14ac:dyDescent="0.25">
      <c r="A24">
        <f t="shared" si="0"/>
        <v>27</v>
      </c>
      <c r="B24" s="9">
        <v>422.8</v>
      </c>
      <c r="D24" s="6"/>
      <c r="J24" s="2"/>
      <c r="K24" s="2"/>
    </row>
    <row r="25" spans="1:14" s="1" customFormat="1" x14ac:dyDescent="0.25">
      <c r="A25">
        <f t="shared" si="0"/>
        <v>26</v>
      </c>
      <c r="B25" s="7">
        <v>416.4</v>
      </c>
      <c r="J25" s="2"/>
      <c r="K25" s="2"/>
    </row>
    <row r="26" spans="1:14" x14ac:dyDescent="0.25">
      <c r="A26">
        <f t="shared" si="0"/>
        <v>25</v>
      </c>
      <c r="B26">
        <v>410</v>
      </c>
      <c r="J26" s="3"/>
      <c r="N26" s="1"/>
    </row>
    <row r="27" spans="1:14" x14ac:dyDescent="0.25">
      <c r="A27">
        <f t="shared" si="0"/>
        <v>24</v>
      </c>
      <c r="B27">
        <v>404</v>
      </c>
      <c r="J27" s="3"/>
      <c r="N27" s="1"/>
    </row>
    <row r="28" spans="1:14" x14ac:dyDescent="0.25">
      <c r="A28">
        <f t="shared" si="0"/>
        <v>23</v>
      </c>
      <c r="B28">
        <v>396</v>
      </c>
      <c r="J28" s="3"/>
    </row>
    <row r="29" spans="1:14" x14ac:dyDescent="0.25">
      <c r="A29">
        <f t="shared" si="0"/>
        <v>22</v>
      </c>
      <c r="B29">
        <v>394</v>
      </c>
      <c r="J29" s="3"/>
      <c r="N29" s="1"/>
    </row>
    <row r="30" spans="1:14" x14ac:dyDescent="0.25">
      <c r="A30">
        <f t="shared" si="0"/>
        <v>21</v>
      </c>
      <c r="B30">
        <v>396.2</v>
      </c>
      <c r="J30" s="3"/>
      <c r="N30" s="1"/>
    </row>
    <row r="31" spans="1:14" x14ac:dyDescent="0.25">
      <c r="A31">
        <f t="shared" si="0"/>
        <v>20</v>
      </c>
      <c r="B31">
        <v>401.5</v>
      </c>
      <c r="J31" s="3"/>
      <c r="N31" s="1"/>
    </row>
    <row r="32" spans="1:14" x14ac:dyDescent="0.25">
      <c r="A32">
        <f t="shared" si="0"/>
        <v>19</v>
      </c>
      <c r="B32">
        <v>405.8</v>
      </c>
      <c r="J32" s="3"/>
    </row>
    <row r="33" spans="1:10" x14ac:dyDescent="0.25">
      <c r="A33">
        <f t="shared" si="0"/>
        <v>18</v>
      </c>
      <c r="B33">
        <v>408.4</v>
      </c>
      <c r="J33" s="3"/>
    </row>
    <row r="34" spans="1:10" x14ac:dyDescent="0.25">
      <c r="A34">
        <f t="shared" si="0"/>
        <v>17</v>
      </c>
      <c r="B34">
        <v>414.2</v>
      </c>
      <c r="J34" s="3"/>
    </row>
    <row r="35" spans="1:10" x14ac:dyDescent="0.25">
      <c r="A35">
        <f t="shared" si="0"/>
        <v>16</v>
      </c>
      <c r="B35">
        <v>407.4</v>
      </c>
      <c r="J35" s="3"/>
    </row>
    <row r="36" spans="1:10" x14ac:dyDescent="0.25">
      <c r="A36">
        <f t="shared" si="0"/>
        <v>15</v>
      </c>
      <c r="B36">
        <v>408.7</v>
      </c>
      <c r="J36" s="3"/>
    </row>
    <row r="37" spans="1:10" x14ac:dyDescent="0.25">
      <c r="A37">
        <f t="shared" si="0"/>
        <v>14</v>
      </c>
      <c r="B37">
        <v>404.9</v>
      </c>
      <c r="J37" s="3"/>
    </row>
    <row r="38" spans="1:10" x14ac:dyDescent="0.25">
      <c r="A38">
        <f t="shared" si="0"/>
        <v>13</v>
      </c>
      <c r="B38">
        <v>411.1</v>
      </c>
      <c r="J38" s="3"/>
    </row>
    <row r="39" spans="1:10" x14ac:dyDescent="0.25">
      <c r="A39">
        <f t="shared" si="0"/>
        <v>12</v>
      </c>
      <c r="B39">
        <v>405.2</v>
      </c>
      <c r="J39" s="3"/>
    </row>
    <row r="40" spans="1:10" x14ac:dyDescent="0.25">
      <c r="A40">
        <f t="shared" si="0"/>
        <v>11</v>
      </c>
      <c r="B40">
        <v>417.9</v>
      </c>
      <c r="J40" s="3"/>
    </row>
    <row r="41" spans="1:10" x14ac:dyDescent="0.25">
      <c r="A41">
        <f t="shared" si="0"/>
        <v>10</v>
      </c>
      <c r="B41">
        <v>416.6</v>
      </c>
      <c r="J41" s="3"/>
    </row>
    <row r="42" spans="1:10" x14ac:dyDescent="0.25">
      <c r="A42">
        <f t="shared" si="0"/>
        <v>9</v>
      </c>
      <c r="B42">
        <v>426.5</v>
      </c>
      <c r="J42" s="3"/>
    </row>
    <row r="43" spans="1:10" x14ac:dyDescent="0.25">
      <c r="A43">
        <f t="shared" si="0"/>
        <v>8</v>
      </c>
      <c r="B43">
        <v>432.4</v>
      </c>
      <c r="J43" s="3"/>
    </row>
    <row r="44" spans="1:10" x14ac:dyDescent="0.25">
      <c r="A44">
        <f t="shared" si="0"/>
        <v>7</v>
      </c>
      <c r="B44">
        <v>436.6</v>
      </c>
      <c r="J44" s="3"/>
    </row>
    <row r="45" spans="1:10" x14ac:dyDescent="0.25">
      <c r="A45">
        <f t="shared" si="0"/>
        <v>6</v>
      </c>
      <c r="B45">
        <v>434.5</v>
      </c>
      <c r="J45" s="3"/>
    </row>
    <row r="46" spans="1:10" x14ac:dyDescent="0.25">
      <c r="A46">
        <f t="shared" si="0"/>
        <v>5</v>
      </c>
      <c r="B46">
        <v>438.1</v>
      </c>
      <c r="J46" s="3"/>
    </row>
    <row r="47" spans="1:10" x14ac:dyDescent="0.25">
      <c r="A47">
        <f t="shared" si="0"/>
        <v>4</v>
      </c>
      <c r="B47">
        <v>432.4</v>
      </c>
      <c r="J47" s="3"/>
    </row>
    <row r="48" spans="1:10" x14ac:dyDescent="0.25">
      <c r="A48">
        <f t="shared" si="0"/>
        <v>3</v>
      </c>
      <c r="B48">
        <v>433.6</v>
      </c>
      <c r="J48" s="3"/>
    </row>
    <row r="49" spans="1:10" x14ac:dyDescent="0.25">
      <c r="A49">
        <f>A50+1</f>
        <v>2</v>
      </c>
      <c r="B49">
        <v>436</v>
      </c>
      <c r="J49" s="3"/>
    </row>
    <row r="50" spans="1:10" x14ac:dyDescent="0.25">
      <c r="A50">
        <v>1</v>
      </c>
      <c r="B50">
        <v>429.7</v>
      </c>
      <c r="J50" s="3"/>
    </row>
    <row r="51" spans="1:10" x14ac:dyDescent="0.25">
      <c r="A51" s="6"/>
    </row>
    <row r="52" spans="1:10" x14ac:dyDescent="0.25">
      <c r="A52" s="6"/>
    </row>
    <row r="53" spans="1:10" x14ac:dyDescent="0.25">
      <c r="A53" s="6"/>
    </row>
    <row r="54" spans="1:10" x14ac:dyDescent="0.25">
      <c r="A54" s="6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3:F50"/>
  <sheetViews>
    <sheetView workbookViewId="0">
      <selection activeCell="P15" sqref="P15"/>
    </sheetView>
  </sheetViews>
  <sheetFormatPr defaultRowHeight="15" x14ac:dyDescent="0.25"/>
  <sheetData>
    <row r="3" spans="1:6" s="1" customFormat="1" ht="30" x14ac:dyDescent="0.25">
      <c r="C3" s="2" t="s">
        <v>1</v>
      </c>
      <c r="D3" s="2"/>
      <c r="F3" s="2" t="s">
        <v>2</v>
      </c>
    </row>
    <row r="4" spans="1:6" s="1" customFormat="1" x14ac:dyDescent="0.25">
      <c r="C4" s="2"/>
      <c r="D4" s="2"/>
      <c r="F4" s="2"/>
    </row>
    <row r="5" spans="1:6" s="1" customFormat="1" x14ac:dyDescent="0.25">
      <c r="B5">
        <f t="shared" ref="B5:B48" si="0">B6+1</f>
        <v>46</v>
      </c>
      <c r="C5" s="2">
        <v>246.1</v>
      </c>
      <c r="D5" s="2"/>
      <c r="E5">
        <f t="shared" ref="E5:E48" si="1">E6+1</f>
        <v>46</v>
      </c>
      <c r="F5" s="2">
        <v>136.4</v>
      </c>
    </row>
    <row r="6" spans="1:6" s="1" customFormat="1" x14ac:dyDescent="0.25">
      <c r="A6" s="12"/>
      <c r="B6">
        <f t="shared" si="0"/>
        <v>45</v>
      </c>
      <c r="C6" s="2">
        <v>250.7</v>
      </c>
      <c r="D6" s="2"/>
      <c r="E6">
        <f t="shared" si="1"/>
        <v>45</v>
      </c>
      <c r="F6" s="2">
        <v>136</v>
      </c>
    </row>
    <row r="7" spans="1:6" s="1" customFormat="1" x14ac:dyDescent="0.25">
      <c r="B7">
        <f t="shared" si="0"/>
        <v>44</v>
      </c>
      <c r="C7" s="2">
        <v>254.9</v>
      </c>
      <c r="D7" s="2"/>
      <c r="E7">
        <f t="shared" si="1"/>
        <v>44</v>
      </c>
      <c r="F7" s="2">
        <v>138.4</v>
      </c>
    </row>
    <row r="8" spans="1:6" s="1" customFormat="1" x14ac:dyDescent="0.25">
      <c r="B8">
        <f t="shared" si="0"/>
        <v>43</v>
      </c>
      <c r="C8" s="9">
        <v>256.8</v>
      </c>
      <c r="D8" s="9"/>
      <c r="E8">
        <f t="shared" si="1"/>
        <v>43</v>
      </c>
      <c r="F8" s="9">
        <v>138.69999999999999</v>
      </c>
    </row>
    <row r="9" spans="1:6" s="1" customFormat="1" x14ac:dyDescent="0.25">
      <c r="B9">
        <f t="shared" si="0"/>
        <v>42</v>
      </c>
      <c r="C9" s="9">
        <v>256.3</v>
      </c>
      <c r="D9" s="9"/>
      <c r="E9">
        <f t="shared" si="1"/>
        <v>42</v>
      </c>
      <c r="F9" s="9">
        <v>140.19999999999999</v>
      </c>
    </row>
    <row r="10" spans="1:6" s="1" customFormat="1" x14ac:dyDescent="0.25">
      <c r="B10">
        <f t="shared" si="0"/>
        <v>41</v>
      </c>
      <c r="C10" s="9">
        <v>257.89999999999998</v>
      </c>
      <c r="D10" s="9"/>
      <c r="E10">
        <f t="shared" si="1"/>
        <v>41</v>
      </c>
      <c r="F10" s="9">
        <v>139</v>
      </c>
    </row>
    <row r="11" spans="1:6" s="1" customFormat="1" x14ac:dyDescent="0.25">
      <c r="B11">
        <f t="shared" si="0"/>
        <v>40</v>
      </c>
      <c r="C11" s="9">
        <v>257.39999999999998</v>
      </c>
      <c r="D11" s="9"/>
      <c r="E11">
        <f t="shared" si="1"/>
        <v>40</v>
      </c>
      <c r="F11" s="9">
        <v>141.30000000000001</v>
      </c>
    </row>
    <row r="12" spans="1:6" s="1" customFormat="1" x14ac:dyDescent="0.25">
      <c r="B12">
        <f t="shared" si="0"/>
        <v>39</v>
      </c>
      <c r="C12" s="9">
        <v>259.60000000000002</v>
      </c>
      <c r="D12" s="9"/>
      <c r="E12">
        <f t="shared" si="1"/>
        <v>39</v>
      </c>
      <c r="F12" s="9">
        <v>142.4</v>
      </c>
    </row>
    <row r="13" spans="1:6" s="1" customFormat="1" x14ac:dyDescent="0.25">
      <c r="B13">
        <f t="shared" si="0"/>
        <v>38</v>
      </c>
      <c r="C13" s="9">
        <v>255.6</v>
      </c>
      <c r="D13" s="9"/>
      <c r="E13">
        <f t="shared" si="1"/>
        <v>38</v>
      </c>
      <c r="F13" s="9">
        <v>143</v>
      </c>
    </row>
    <row r="14" spans="1:6" s="1" customFormat="1" x14ac:dyDescent="0.25">
      <c r="B14">
        <f t="shared" si="0"/>
        <v>37</v>
      </c>
      <c r="C14" s="9">
        <v>248.1</v>
      </c>
      <c r="D14" s="9"/>
      <c r="E14">
        <f t="shared" si="1"/>
        <v>37</v>
      </c>
      <c r="F14" s="9">
        <v>140</v>
      </c>
    </row>
    <row r="15" spans="1:6" s="1" customFormat="1" x14ac:dyDescent="0.25">
      <c r="B15">
        <f t="shared" si="0"/>
        <v>36</v>
      </c>
      <c r="C15" s="9">
        <v>240</v>
      </c>
      <c r="D15" s="9"/>
      <c r="E15">
        <f t="shared" si="1"/>
        <v>36</v>
      </c>
      <c r="F15" s="9">
        <v>129.4</v>
      </c>
    </row>
    <row r="16" spans="1:6" s="1" customFormat="1" x14ac:dyDescent="0.25">
      <c r="B16">
        <f t="shared" si="0"/>
        <v>35</v>
      </c>
      <c r="C16" s="9">
        <v>230.1</v>
      </c>
      <c r="D16" s="9"/>
      <c r="E16">
        <f t="shared" si="1"/>
        <v>35</v>
      </c>
      <c r="F16" s="9">
        <v>119.9</v>
      </c>
    </row>
    <row r="17" spans="2:6" s="1" customFormat="1" x14ac:dyDescent="0.25">
      <c r="B17">
        <f t="shared" si="0"/>
        <v>34</v>
      </c>
      <c r="C17" s="9">
        <v>228.3</v>
      </c>
      <c r="D17" s="9"/>
      <c r="E17">
        <f t="shared" si="1"/>
        <v>34</v>
      </c>
      <c r="F17" s="9">
        <v>124.1</v>
      </c>
    </row>
    <row r="18" spans="2:6" s="1" customFormat="1" x14ac:dyDescent="0.25">
      <c r="B18">
        <f t="shared" si="0"/>
        <v>33</v>
      </c>
      <c r="C18" s="9">
        <v>226.3</v>
      </c>
      <c r="D18" s="9"/>
      <c r="E18">
        <f t="shared" si="1"/>
        <v>33</v>
      </c>
      <c r="F18" s="9">
        <v>125.6</v>
      </c>
    </row>
    <row r="19" spans="2:6" s="1" customFormat="1" x14ac:dyDescent="0.25">
      <c r="B19">
        <f t="shared" si="0"/>
        <v>32</v>
      </c>
      <c r="C19" s="9">
        <v>224.6</v>
      </c>
      <c r="D19" s="9"/>
      <c r="E19">
        <f t="shared" si="1"/>
        <v>32</v>
      </c>
      <c r="F19" s="9">
        <v>121.8</v>
      </c>
    </row>
    <row r="20" spans="2:6" s="1" customFormat="1" x14ac:dyDescent="0.25">
      <c r="B20">
        <f t="shared" si="0"/>
        <v>31</v>
      </c>
      <c r="C20" s="9">
        <v>225.3</v>
      </c>
      <c r="D20" s="9"/>
      <c r="E20">
        <f t="shared" si="1"/>
        <v>31</v>
      </c>
      <c r="F20" s="9">
        <v>119.3</v>
      </c>
    </row>
    <row r="21" spans="2:6" s="1" customFormat="1" x14ac:dyDescent="0.25">
      <c r="B21">
        <f t="shared" si="0"/>
        <v>30</v>
      </c>
      <c r="C21" s="9">
        <v>226.8</v>
      </c>
      <c r="D21" s="9"/>
      <c r="E21">
        <f t="shared" si="1"/>
        <v>30</v>
      </c>
      <c r="F21" s="9">
        <v>119.3</v>
      </c>
    </row>
    <row r="22" spans="2:6" s="1" customFormat="1" x14ac:dyDescent="0.25">
      <c r="B22">
        <f t="shared" si="0"/>
        <v>29</v>
      </c>
      <c r="C22" s="9">
        <v>228</v>
      </c>
      <c r="D22" s="9"/>
      <c r="E22">
        <f t="shared" si="1"/>
        <v>29</v>
      </c>
      <c r="F22" s="9">
        <v>122.9</v>
      </c>
    </row>
    <row r="23" spans="2:6" s="1" customFormat="1" x14ac:dyDescent="0.25">
      <c r="B23">
        <f t="shared" si="0"/>
        <v>28</v>
      </c>
      <c r="C23" s="9">
        <v>226.2</v>
      </c>
      <c r="D23" s="9"/>
      <c r="E23">
        <f t="shared" si="1"/>
        <v>28</v>
      </c>
      <c r="F23" s="9">
        <v>126.3</v>
      </c>
    </row>
    <row r="24" spans="2:6" s="1" customFormat="1" x14ac:dyDescent="0.25">
      <c r="B24">
        <f t="shared" si="0"/>
        <v>27</v>
      </c>
      <c r="C24" s="9">
        <v>229.3</v>
      </c>
      <c r="D24" s="9"/>
      <c r="E24">
        <f t="shared" si="1"/>
        <v>27</v>
      </c>
      <c r="F24" s="9">
        <v>130.4</v>
      </c>
    </row>
    <row r="25" spans="2:6" s="1" customFormat="1" x14ac:dyDescent="0.25">
      <c r="B25">
        <f t="shared" si="0"/>
        <v>26</v>
      </c>
      <c r="C25" s="9">
        <v>234.2</v>
      </c>
      <c r="D25" s="9"/>
      <c r="E25">
        <f t="shared" si="1"/>
        <v>26</v>
      </c>
      <c r="F25" s="9">
        <v>132.6</v>
      </c>
    </row>
    <row r="26" spans="2:6" x14ac:dyDescent="0.25">
      <c r="B26">
        <f t="shared" si="0"/>
        <v>25</v>
      </c>
      <c r="C26">
        <v>236.2</v>
      </c>
      <c r="E26">
        <f t="shared" si="1"/>
        <v>25</v>
      </c>
      <c r="F26">
        <v>133.5</v>
      </c>
    </row>
    <row r="27" spans="2:6" x14ac:dyDescent="0.25">
      <c r="B27">
        <f t="shared" si="0"/>
        <v>24</v>
      </c>
      <c r="C27">
        <v>235.2</v>
      </c>
      <c r="E27">
        <f t="shared" si="1"/>
        <v>24</v>
      </c>
      <c r="F27">
        <v>136.1</v>
      </c>
    </row>
    <row r="28" spans="2:6" x14ac:dyDescent="0.25">
      <c r="B28">
        <f t="shared" si="0"/>
        <v>23</v>
      </c>
      <c r="C28">
        <v>235.7</v>
      </c>
      <c r="E28">
        <f t="shared" si="1"/>
        <v>23</v>
      </c>
      <c r="F28">
        <v>137.9</v>
      </c>
    </row>
    <row r="29" spans="2:6" x14ac:dyDescent="0.25">
      <c r="B29">
        <f t="shared" si="0"/>
        <v>22</v>
      </c>
      <c r="C29">
        <v>234.2</v>
      </c>
      <c r="E29">
        <f t="shared" si="1"/>
        <v>22</v>
      </c>
      <c r="F29">
        <v>140.1</v>
      </c>
    </row>
    <row r="30" spans="2:6" x14ac:dyDescent="0.25">
      <c r="B30">
        <f t="shared" si="0"/>
        <v>21</v>
      </c>
      <c r="C30">
        <v>235.9</v>
      </c>
      <c r="E30">
        <f t="shared" si="1"/>
        <v>21</v>
      </c>
      <c r="F30">
        <v>139.30000000000001</v>
      </c>
    </row>
    <row r="31" spans="2:6" x14ac:dyDescent="0.25">
      <c r="B31">
        <f t="shared" si="0"/>
        <v>20</v>
      </c>
      <c r="C31">
        <v>234.6</v>
      </c>
      <c r="E31">
        <f t="shared" si="1"/>
        <v>20</v>
      </c>
      <c r="F31">
        <v>133.1</v>
      </c>
    </row>
    <row r="32" spans="2:6" x14ac:dyDescent="0.25">
      <c r="B32">
        <f t="shared" si="0"/>
        <v>19</v>
      </c>
      <c r="C32">
        <v>232.8</v>
      </c>
      <c r="E32">
        <f t="shared" si="1"/>
        <v>19</v>
      </c>
      <c r="F32">
        <v>130</v>
      </c>
    </row>
    <row r="33" spans="2:6" x14ac:dyDescent="0.25">
      <c r="B33">
        <f t="shared" si="0"/>
        <v>18</v>
      </c>
      <c r="C33">
        <v>234.3</v>
      </c>
      <c r="E33">
        <f t="shared" si="1"/>
        <v>18</v>
      </c>
      <c r="F33">
        <v>130.80000000000001</v>
      </c>
    </row>
    <row r="34" spans="2:6" x14ac:dyDescent="0.25">
      <c r="B34">
        <f t="shared" si="0"/>
        <v>17</v>
      </c>
      <c r="C34">
        <v>233.1</v>
      </c>
      <c r="E34">
        <f t="shared" si="1"/>
        <v>17</v>
      </c>
      <c r="F34">
        <v>129</v>
      </c>
    </row>
    <row r="35" spans="2:6" x14ac:dyDescent="0.25">
      <c r="B35">
        <f t="shared" si="0"/>
        <v>16</v>
      </c>
      <c r="C35">
        <v>233.9</v>
      </c>
      <c r="E35">
        <f t="shared" si="1"/>
        <v>16</v>
      </c>
      <c r="F35">
        <v>125.4</v>
      </c>
    </row>
    <row r="36" spans="2:6" x14ac:dyDescent="0.25">
      <c r="B36">
        <f t="shared" si="0"/>
        <v>15</v>
      </c>
      <c r="C36">
        <v>231</v>
      </c>
      <c r="E36">
        <f t="shared" si="1"/>
        <v>15</v>
      </c>
      <c r="F36">
        <v>124.2</v>
      </c>
    </row>
    <row r="37" spans="2:6" x14ac:dyDescent="0.25">
      <c r="B37">
        <f t="shared" si="0"/>
        <v>14</v>
      </c>
      <c r="C37">
        <v>233.5</v>
      </c>
      <c r="E37">
        <f t="shared" si="1"/>
        <v>14</v>
      </c>
      <c r="F37">
        <v>121.2</v>
      </c>
    </row>
    <row r="38" spans="2:6" x14ac:dyDescent="0.25">
      <c r="B38">
        <f t="shared" si="0"/>
        <v>13</v>
      </c>
      <c r="C38">
        <v>235.8</v>
      </c>
      <c r="E38">
        <f t="shared" si="1"/>
        <v>13</v>
      </c>
      <c r="F38">
        <v>121.3</v>
      </c>
    </row>
    <row r="39" spans="2:6" x14ac:dyDescent="0.25">
      <c r="B39">
        <f t="shared" si="0"/>
        <v>12</v>
      </c>
      <c r="C39">
        <v>239</v>
      </c>
      <c r="E39">
        <f t="shared" si="1"/>
        <v>12</v>
      </c>
      <c r="F39">
        <v>121.7</v>
      </c>
    </row>
    <row r="40" spans="2:6" x14ac:dyDescent="0.25">
      <c r="B40">
        <f t="shared" si="0"/>
        <v>11</v>
      </c>
      <c r="C40">
        <v>239.7</v>
      </c>
      <c r="E40">
        <f t="shared" si="1"/>
        <v>11</v>
      </c>
      <c r="F40">
        <v>117.6</v>
      </c>
    </row>
    <row r="41" spans="2:6" x14ac:dyDescent="0.25">
      <c r="B41">
        <f t="shared" si="0"/>
        <v>10</v>
      </c>
      <c r="C41">
        <v>241.2</v>
      </c>
      <c r="E41">
        <f t="shared" si="1"/>
        <v>10</v>
      </c>
      <c r="F41">
        <v>117.4</v>
      </c>
    </row>
    <row r="42" spans="2:6" x14ac:dyDescent="0.25">
      <c r="B42">
        <f t="shared" si="0"/>
        <v>9</v>
      </c>
      <c r="C42">
        <v>240</v>
      </c>
      <c r="E42">
        <f t="shared" si="1"/>
        <v>9</v>
      </c>
      <c r="F42">
        <v>117.4</v>
      </c>
    </row>
    <row r="43" spans="2:6" x14ac:dyDescent="0.25">
      <c r="B43">
        <f t="shared" si="0"/>
        <v>8</v>
      </c>
      <c r="C43">
        <v>236.8</v>
      </c>
      <c r="E43">
        <f t="shared" si="1"/>
        <v>8</v>
      </c>
      <c r="F43">
        <v>114.7</v>
      </c>
    </row>
    <row r="44" spans="2:6" x14ac:dyDescent="0.25">
      <c r="B44">
        <f t="shared" si="0"/>
        <v>7</v>
      </c>
      <c r="C44">
        <v>239</v>
      </c>
      <c r="E44">
        <f t="shared" si="1"/>
        <v>7</v>
      </c>
      <c r="F44">
        <v>116.8</v>
      </c>
    </row>
    <row r="45" spans="2:6" x14ac:dyDescent="0.25">
      <c r="B45">
        <f t="shared" si="0"/>
        <v>6</v>
      </c>
      <c r="C45">
        <v>234.4</v>
      </c>
      <c r="E45">
        <f t="shared" si="1"/>
        <v>6</v>
      </c>
      <c r="F45">
        <v>114.6</v>
      </c>
    </row>
    <row r="46" spans="2:6" x14ac:dyDescent="0.25">
      <c r="B46">
        <f t="shared" si="0"/>
        <v>5</v>
      </c>
      <c r="C46">
        <v>233.9</v>
      </c>
      <c r="E46">
        <f t="shared" si="1"/>
        <v>5</v>
      </c>
      <c r="F46">
        <v>114</v>
      </c>
    </row>
    <row r="47" spans="2:6" x14ac:dyDescent="0.25">
      <c r="B47">
        <f t="shared" si="0"/>
        <v>4</v>
      </c>
      <c r="C47">
        <v>232</v>
      </c>
      <c r="E47">
        <f t="shared" si="1"/>
        <v>4</v>
      </c>
      <c r="F47">
        <v>114.9</v>
      </c>
    </row>
    <row r="48" spans="2:6" x14ac:dyDescent="0.25">
      <c r="B48">
        <f t="shared" si="0"/>
        <v>3</v>
      </c>
      <c r="C48">
        <v>235.8</v>
      </c>
      <c r="E48">
        <f t="shared" si="1"/>
        <v>3</v>
      </c>
      <c r="F48">
        <v>115</v>
      </c>
    </row>
    <row r="49" spans="2:6" x14ac:dyDescent="0.25">
      <c r="B49">
        <f>B50+1</f>
        <v>2</v>
      </c>
      <c r="C49">
        <v>238</v>
      </c>
      <c r="E49">
        <f>E50+1</f>
        <v>2</v>
      </c>
      <c r="F49">
        <v>118.8</v>
      </c>
    </row>
    <row r="50" spans="2:6" x14ac:dyDescent="0.25">
      <c r="B50">
        <v>1</v>
      </c>
      <c r="C50">
        <v>236.8</v>
      </c>
      <c r="E50">
        <v>1</v>
      </c>
      <c r="F50">
        <v>122.7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3:C50"/>
  <sheetViews>
    <sheetView workbookViewId="0">
      <selection activeCell="G23" sqref="G23"/>
    </sheetView>
  </sheetViews>
  <sheetFormatPr defaultRowHeight="15" x14ac:dyDescent="0.25"/>
  <cols>
    <col min="3" max="3" width="9.140625" style="5"/>
  </cols>
  <sheetData>
    <row r="3" spans="2:3" s="1" customFormat="1" ht="30" x14ac:dyDescent="0.25">
      <c r="B3" s="10"/>
      <c r="C3" s="4" t="s">
        <v>7</v>
      </c>
    </row>
    <row r="4" spans="2:3" s="1" customFormat="1" x14ac:dyDescent="0.25">
      <c r="B4" s="10"/>
      <c r="C4" s="4"/>
    </row>
    <row r="5" spans="2:3" s="1" customFormat="1" x14ac:dyDescent="0.25">
      <c r="B5">
        <f t="shared" ref="B5:B48" si="0">B6+1</f>
        <v>46</v>
      </c>
      <c r="C5" s="4">
        <v>12000</v>
      </c>
    </row>
    <row r="6" spans="2:3" s="1" customFormat="1" x14ac:dyDescent="0.25">
      <c r="B6">
        <f t="shared" si="0"/>
        <v>45</v>
      </c>
      <c r="C6" s="8">
        <v>12100</v>
      </c>
    </row>
    <row r="7" spans="2:3" s="1" customFormat="1" x14ac:dyDescent="0.25">
      <c r="B7">
        <f t="shared" si="0"/>
        <v>44</v>
      </c>
      <c r="C7" s="8">
        <v>12100</v>
      </c>
    </row>
    <row r="8" spans="2:3" s="1" customFormat="1" x14ac:dyDescent="0.25">
      <c r="B8">
        <f t="shared" si="0"/>
        <v>43</v>
      </c>
      <c r="C8" s="8">
        <v>12000</v>
      </c>
    </row>
    <row r="9" spans="2:3" s="1" customFormat="1" x14ac:dyDescent="0.25">
      <c r="B9">
        <f t="shared" si="0"/>
        <v>42</v>
      </c>
      <c r="C9" s="8">
        <v>11900</v>
      </c>
    </row>
    <row r="10" spans="2:3" s="1" customFormat="1" x14ac:dyDescent="0.25">
      <c r="B10">
        <f t="shared" si="0"/>
        <v>41</v>
      </c>
      <c r="C10" s="8">
        <v>11900</v>
      </c>
    </row>
    <row r="11" spans="2:3" s="1" customFormat="1" x14ac:dyDescent="0.25">
      <c r="B11">
        <f t="shared" si="0"/>
        <v>40</v>
      </c>
      <c r="C11" s="8">
        <v>11900</v>
      </c>
    </row>
    <row r="12" spans="2:3" s="1" customFormat="1" x14ac:dyDescent="0.25">
      <c r="B12">
        <f t="shared" si="0"/>
        <v>39</v>
      </c>
      <c r="C12" s="8">
        <v>11900</v>
      </c>
    </row>
    <row r="13" spans="2:3" s="1" customFormat="1" x14ac:dyDescent="0.25">
      <c r="B13">
        <f t="shared" si="0"/>
        <v>38</v>
      </c>
      <c r="C13" s="8">
        <v>11900</v>
      </c>
    </row>
    <row r="14" spans="2:3" s="1" customFormat="1" x14ac:dyDescent="0.25">
      <c r="B14">
        <f t="shared" si="0"/>
        <v>37</v>
      </c>
      <c r="C14" s="8">
        <v>11700</v>
      </c>
    </row>
    <row r="15" spans="2:3" s="1" customFormat="1" x14ac:dyDescent="0.25">
      <c r="B15">
        <f t="shared" si="0"/>
        <v>36</v>
      </c>
      <c r="C15" s="8">
        <v>11700</v>
      </c>
    </row>
    <row r="16" spans="2:3" s="1" customFormat="1" x14ac:dyDescent="0.25">
      <c r="B16">
        <f t="shared" si="0"/>
        <v>35</v>
      </c>
      <c r="C16" s="8">
        <v>11600</v>
      </c>
    </row>
    <row r="17" spans="2:3" s="1" customFormat="1" x14ac:dyDescent="0.25">
      <c r="B17">
        <f t="shared" si="0"/>
        <v>34</v>
      </c>
      <c r="C17" s="8">
        <v>11600</v>
      </c>
    </row>
    <row r="18" spans="2:3" s="1" customFormat="1" x14ac:dyDescent="0.25">
      <c r="B18">
        <f t="shared" si="0"/>
        <v>33</v>
      </c>
      <c r="C18" s="8">
        <v>11700</v>
      </c>
    </row>
    <row r="19" spans="2:3" s="1" customFormat="1" x14ac:dyDescent="0.25">
      <c r="B19">
        <f t="shared" si="0"/>
        <v>32</v>
      </c>
      <c r="C19" s="8">
        <v>11700</v>
      </c>
    </row>
    <row r="20" spans="2:3" s="1" customFormat="1" x14ac:dyDescent="0.25">
      <c r="B20">
        <f t="shared" si="0"/>
        <v>31</v>
      </c>
      <c r="C20" s="8">
        <v>11700</v>
      </c>
    </row>
    <row r="21" spans="2:3" s="1" customFormat="1" x14ac:dyDescent="0.25">
      <c r="B21">
        <f t="shared" si="0"/>
        <v>30</v>
      </c>
      <c r="C21" s="8">
        <v>11700</v>
      </c>
    </row>
    <row r="22" spans="2:3" s="1" customFormat="1" x14ac:dyDescent="0.25">
      <c r="B22">
        <f t="shared" si="0"/>
        <v>29</v>
      </c>
      <c r="C22" s="8">
        <v>11600</v>
      </c>
    </row>
    <row r="23" spans="2:3" s="1" customFormat="1" x14ac:dyDescent="0.25">
      <c r="B23">
        <f t="shared" si="0"/>
        <v>28</v>
      </c>
      <c r="C23" s="8">
        <v>11200</v>
      </c>
    </row>
    <row r="24" spans="2:3" s="1" customFormat="1" x14ac:dyDescent="0.25">
      <c r="B24">
        <f t="shared" si="0"/>
        <v>27</v>
      </c>
      <c r="C24" s="8">
        <v>10900</v>
      </c>
    </row>
    <row r="25" spans="2:3" s="1" customFormat="1" x14ac:dyDescent="0.25">
      <c r="B25">
        <f t="shared" si="0"/>
        <v>26</v>
      </c>
      <c r="C25" s="8">
        <v>10900</v>
      </c>
    </row>
    <row r="26" spans="2:3" x14ac:dyDescent="0.25">
      <c r="B26">
        <f t="shared" si="0"/>
        <v>25</v>
      </c>
      <c r="C26" s="5">
        <v>11200</v>
      </c>
    </row>
    <row r="27" spans="2:3" x14ac:dyDescent="0.25">
      <c r="B27">
        <f t="shared" si="0"/>
        <v>24</v>
      </c>
      <c r="C27" s="5">
        <v>11100</v>
      </c>
    </row>
    <row r="28" spans="2:3" x14ac:dyDescent="0.25">
      <c r="B28">
        <f t="shared" si="0"/>
        <v>23</v>
      </c>
      <c r="C28" s="5">
        <v>11100</v>
      </c>
    </row>
    <row r="29" spans="2:3" x14ac:dyDescent="0.25">
      <c r="B29">
        <f t="shared" si="0"/>
        <v>22</v>
      </c>
      <c r="C29" s="5">
        <v>11000</v>
      </c>
    </row>
    <row r="30" spans="2:3" x14ac:dyDescent="0.25">
      <c r="B30">
        <f t="shared" si="0"/>
        <v>21</v>
      </c>
      <c r="C30" s="5">
        <v>10900</v>
      </c>
    </row>
    <row r="31" spans="2:3" x14ac:dyDescent="0.25">
      <c r="B31">
        <f t="shared" si="0"/>
        <v>20</v>
      </c>
      <c r="C31" s="5">
        <v>11000</v>
      </c>
    </row>
    <row r="32" spans="2:3" x14ac:dyDescent="0.25">
      <c r="B32">
        <f t="shared" si="0"/>
        <v>19</v>
      </c>
      <c r="C32" s="5">
        <v>11000</v>
      </c>
    </row>
    <row r="33" spans="2:3" x14ac:dyDescent="0.25">
      <c r="B33">
        <f t="shared" si="0"/>
        <v>18</v>
      </c>
      <c r="C33" s="5">
        <v>11000</v>
      </c>
    </row>
    <row r="34" spans="2:3" x14ac:dyDescent="0.25">
      <c r="B34">
        <f t="shared" si="0"/>
        <v>17</v>
      </c>
      <c r="C34" s="5">
        <v>10900</v>
      </c>
    </row>
    <row r="35" spans="2:3" x14ac:dyDescent="0.25">
      <c r="B35">
        <f t="shared" si="0"/>
        <v>16</v>
      </c>
      <c r="C35" s="5">
        <v>10800</v>
      </c>
    </row>
    <row r="36" spans="2:3" x14ac:dyDescent="0.25">
      <c r="B36">
        <f t="shared" si="0"/>
        <v>15</v>
      </c>
      <c r="C36" s="5">
        <v>10900</v>
      </c>
    </row>
    <row r="37" spans="2:3" x14ac:dyDescent="0.25">
      <c r="B37">
        <f t="shared" si="0"/>
        <v>14</v>
      </c>
      <c r="C37" s="5">
        <v>11000</v>
      </c>
    </row>
    <row r="38" spans="2:3" x14ac:dyDescent="0.25">
      <c r="B38">
        <f t="shared" si="0"/>
        <v>13</v>
      </c>
      <c r="C38" s="5">
        <v>11000</v>
      </c>
    </row>
    <row r="39" spans="2:3" x14ac:dyDescent="0.25">
      <c r="B39">
        <f t="shared" si="0"/>
        <v>12</v>
      </c>
      <c r="C39" s="5">
        <v>10900</v>
      </c>
    </row>
    <row r="40" spans="2:3" x14ac:dyDescent="0.25">
      <c r="B40">
        <f t="shared" si="0"/>
        <v>11</v>
      </c>
      <c r="C40" s="5">
        <v>10900</v>
      </c>
    </row>
    <row r="41" spans="2:3" x14ac:dyDescent="0.25">
      <c r="B41">
        <f t="shared" si="0"/>
        <v>10</v>
      </c>
      <c r="C41" s="5">
        <v>10900</v>
      </c>
    </row>
    <row r="42" spans="2:3" x14ac:dyDescent="0.25">
      <c r="B42">
        <f t="shared" si="0"/>
        <v>9</v>
      </c>
      <c r="C42" s="5">
        <v>10900</v>
      </c>
    </row>
    <row r="43" spans="2:3" x14ac:dyDescent="0.25">
      <c r="B43">
        <f t="shared" si="0"/>
        <v>8</v>
      </c>
      <c r="C43" s="5">
        <v>10900</v>
      </c>
    </row>
    <row r="44" spans="2:3" x14ac:dyDescent="0.25">
      <c r="B44">
        <f t="shared" si="0"/>
        <v>7</v>
      </c>
      <c r="C44" s="5">
        <v>10800</v>
      </c>
    </row>
    <row r="45" spans="2:3" x14ac:dyDescent="0.25">
      <c r="B45">
        <f t="shared" si="0"/>
        <v>6</v>
      </c>
      <c r="C45" s="5">
        <v>10769</v>
      </c>
    </row>
    <row r="46" spans="2:3" x14ac:dyDescent="0.25">
      <c r="B46">
        <f t="shared" si="0"/>
        <v>5</v>
      </c>
      <c r="C46" s="5">
        <v>10725</v>
      </c>
    </row>
    <row r="47" spans="2:3" x14ac:dyDescent="0.25">
      <c r="B47">
        <f t="shared" si="0"/>
        <v>4</v>
      </c>
      <c r="C47" s="5">
        <v>10723</v>
      </c>
    </row>
    <row r="48" spans="2:3" x14ac:dyDescent="0.25">
      <c r="B48">
        <f t="shared" si="0"/>
        <v>3</v>
      </c>
      <c r="C48" s="5">
        <v>10703</v>
      </c>
    </row>
    <row r="49" spans="2:3" x14ac:dyDescent="0.25">
      <c r="B49">
        <f>B50+1</f>
        <v>2</v>
      </c>
      <c r="C49" s="5">
        <v>10619</v>
      </c>
    </row>
    <row r="50" spans="2:3" x14ac:dyDescent="0.25">
      <c r="B50">
        <v>1</v>
      </c>
      <c r="C50" s="5">
        <v>10586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3:B50"/>
  <sheetViews>
    <sheetView topLeftCell="A2" workbookViewId="0">
      <selection activeCell="J23" sqref="J23"/>
    </sheetView>
  </sheetViews>
  <sheetFormatPr defaultRowHeight="15" x14ac:dyDescent="0.25"/>
  <cols>
    <col min="2" max="2" width="9.140625" style="5"/>
  </cols>
  <sheetData>
    <row r="3" spans="1:2" s="1" customFormat="1" ht="30" x14ac:dyDescent="0.25">
      <c r="A3" s="10"/>
      <c r="B3" s="4" t="s">
        <v>6</v>
      </c>
    </row>
    <row r="4" spans="1:2" s="1" customFormat="1" x14ac:dyDescent="0.25">
      <c r="A4" s="10"/>
      <c r="B4" s="4"/>
    </row>
    <row r="5" spans="1:2" s="1" customFormat="1" x14ac:dyDescent="0.25">
      <c r="A5">
        <f t="shared" ref="A5:A48" si="0">A6+1</f>
        <v>46</v>
      </c>
      <c r="B5" s="8">
        <f>'Imp Exp'!B4-'Imp Exp'!E4</f>
        <v>4200</v>
      </c>
    </row>
    <row r="6" spans="1:2" s="1" customFormat="1" x14ac:dyDescent="0.25">
      <c r="A6">
        <f t="shared" si="0"/>
        <v>45</v>
      </c>
      <c r="B6" s="8">
        <f>'Imp Exp'!B5-'Imp Exp'!E5</f>
        <v>4198</v>
      </c>
    </row>
    <row r="7" spans="1:2" s="1" customFormat="1" x14ac:dyDescent="0.25">
      <c r="A7">
        <f t="shared" si="0"/>
        <v>44</v>
      </c>
      <c r="B7" s="8">
        <f>'Imp Exp'!B6-'Imp Exp'!E6</f>
        <v>2558</v>
      </c>
    </row>
    <row r="8" spans="1:2" s="1" customFormat="1" x14ac:dyDescent="0.25">
      <c r="A8">
        <f t="shared" si="0"/>
        <v>43</v>
      </c>
      <c r="B8" s="8">
        <f>'Imp Exp'!B7-'Imp Exp'!E7</f>
        <v>3915</v>
      </c>
    </row>
    <row r="9" spans="1:2" s="1" customFormat="1" x14ac:dyDescent="0.25">
      <c r="A9">
        <f t="shared" si="0"/>
        <v>42</v>
      </c>
      <c r="B9" s="8">
        <f>'Imp Exp'!B8-'Imp Exp'!E8</f>
        <v>3846</v>
      </c>
    </row>
    <row r="10" spans="1:2" s="1" customFormat="1" x14ac:dyDescent="0.25">
      <c r="A10">
        <f t="shared" si="0"/>
        <v>41</v>
      </c>
      <c r="B10" s="8">
        <f>'Imp Exp'!B9-'Imp Exp'!E9</f>
        <v>4276</v>
      </c>
    </row>
    <row r="11" spans="1:2" s="1" customFormat="1" x14ac:dyDescent="0.25">
      <c r="A11">
        <f t="shared" si="0"/>
        <v>40</v>
      </c>
      <c r="B11" s="8">
        <f>'Imp Exp'!B10-'Imp Exp'!E10</f>
        <v>5139</v>
      </c>
    </row>
    <row r="12" spans="1:2" s="1" customFormat="1" x14ac:dyDescent="0.25">
      <c r="A12">
        <f t="shared" si="0"/>
        <v>39</v>
      </c>
      <c r="B12" s="8">
        <f>'Imp Exp'!B11-'Imp Exp'!E11</f>
        <v>6156</v>
      </c>
    </row>
    <row r="13" spans="1:2" s="1" customFormat="1" x14ac:dyDescent="0.25">
      <c r="A13">
        <f t="shared" si="0"/>
        <v>38</v>
      </c>
      <c r="B13" s="8">
        <f>'Imp Exp'!B12-'Imp Exp'!E12</f>
        <v>4561</v>
      </c>
    </row>
    <row r="14" spans="1:2" s="1" customFormat="1" x14ac:dyDescent="0.25">
      <c r="A14">
        <f t="shared" si="0"/>
        <v>37</v>
      </c>
      <c r="B14" s="8">
        <f>'Imp Exp'!B13-'Imp Exp'!E13</f>
        <v>5781</v>
      </c>
    </row>
    <row r="15" spans="1:2" s="1" customFormat="1" x14ac:dyDescent="0.25">
      <c r="A15">
        <f t="shared" si="0"/>
        <v>36</v>
      </c>
      <c r="B15" s="8">
        <f>'Imp Exp'!B14-'Imp Exp'!E14</f>
        <v>5155</v>
      </c>
    </row>
    <row r="16" spans="1:2" s="1" customFormat="1" x14ac:dyDescent="0.25">
      <c r="A16">
        <f t="shared" si="0"/>
        <v>35</v>
      </c>
      <c r="B16" s="8">
        <f>'Imp Exp'!B15-'Imp Exp'!E15</f>
        <v>5098</v>
      </c>
    </row>
    <row r="17" spans="1:2" s="1" customFormat="1" x14ac:dyDescent="0.25">
      <c r="A17">
        <f t="shared" si="0"/>
        <v>34</v>
      </c>
      <c r="B17" s="8">
        <f>'Imp Exp'!B16-'Imp Exp'!E16</f>
        <v>5119</v>
      </c>
    </row>
    <row r="18" spans="1:2" s="1" customFormat="1" x14ac:dyDescent="0.25">
      <c r="A18">
        <f t="shared" si="0"/>
        <v>33</v>
      </c>
      <c r="B18" s="8">
        <f>'Imp Exp'!B17-'Imp Exp'!E17</f>
        <v>4016</v>
      </c>
    </row>
    <row r="19" spans="1:2" s="1" customFormat="1" x14ac:dyDescent="0.25">
      <c r="A19">
        <f t="shared" si="0"/>
        <v>32</v>
      </c>
      <c r="B19" s="8">
        <f>'Imp Exp'!B18-'Imp Exp'!E18</f>
        <v>5720</v>
      </c>
    </row>
    <row r="20" spans="1:2" s="1" customFormat="1" x14ac:dyDescent="0.25">
      <c r="A20">
        <f t="shared" si="0"/>
        <v>31</v>
      </c>
      <c r="B20" s="8">
        <f>'Imp Exp'!B19-'Imp Exp'!E19</f>
        <v>5585</v>
      </c>
    </row>
    <row r="21" spans="1:2" s="1" customFormat="1" x14ac:dyDescent="0.25">
      <c r="A21">
        <f t="shared" si="0"/>
        <v>30</v>
      </c>
      <c r="B21" s="8">
        <f>'Imp Exp'!B20-'Imp Exp'!E20</f>
        <v>5402</v>
      </c>
    </row>
    <row r="22" spans="1:2" s="1" customFormat="1" x14ac:dyDescent="0.25">
      <c r="A22">
        <f t="shared" si="0"/>
        <v>29</v>
      </c>
      <c r="B22" s="8">
        <f>'Imp Exp'!B21-'Imp Exp'!E21</f>
        <v>5134</v>
      </c>
    </row>
    <row r="23" spans="1:2" s="1" customFormat="1" x14ac:dyDescent="0.25">
      <c r="A23">
        <f t="shared" si="0"/>
        <v>28</v>
      </c>
      <c r="B23" s="8">
        <f>'Imp Exp'!B22-'Imp Exp'!E22</f>
        <v>4859</v>
      </c>
    </row>
    <row r="24" spans="1:2" s="1" customFormat="1" x14ac:dyDescent="0.25">
      <c r="A24">
        <f t="shared" si="0"/>
        <v>27</v>
      </c>
      <c r="B24" s="8">
        <f>'Imp Exp'!B23-'Imp Exp'!E23</f>
        <v>5498</v>
      </c>
    </row>
    <row r="25" spans="1:2" s="1" customFormat="1" x14ac:dyDescent="0.25">
      <c r="A25">
        <f t="shared" si="0"/>
        <v>26</v>
      </c>
      <c r="B25" s="8">
        <f>'Imp Exp'!B24-'Imp Exp'!E24</f>
        <v>5833</v>
      </c>
    </row>
    <row r="26" spans="1:2" x14ac:dyDescent="0.25">
      <c r="A26">
        <f t="shared" si="0"/>
        <v>25</v>
      </c>
      <c r="B26" s="8">
        <f>'Imp Exp'!B25-'Imp Exp'!E25</f>
        <v>4821</v>
      </c>
    </row>
    <row r="27" spans="1:2" x14ac:dyDescent="0.25">
      <c r="A27">
        <f t="shared" si="0"/>
        <v>24</v>
      </c>
      <c r="B27" s="8">
        <f>'Imp Exp'!B26-'Imp Exp'!E26</f>
        <v>6242</v>
      </c>
    </row>
    <row r="28" spans="1:2" x14ac:dyDescent="0.25">
      <c r="A28">
        <f t="shared" si="0"/>
        <v>23</v>
      </c>
      <c r="B28" s="8">
        <f>'Imp Exp'!B27-'Imp Exp'!E27</f>
        <v>5162</v>
      </c>
    </row>
    <row r="29" spans="1:2" x14ac:dyDescent="0.25">
      <c r="A29">
        <f t="shared" si="0"/>
        <v>22</v>
      </c>
      <c r="B29" s="8">
        <f>'Imp Exp'!B28-'Imp Exp'!E28</f>
        <v>5657</v>
      </c>
    </row>
    <row r="30" spans="1:2" x14ac:dyDescent="0.25">
      <c r="A30">
        <f t="shared" si="0"/>
        <v>21</v>
      </c>
      <c r="B30" s="8">
        <f>'Imp Exp'!B29-'Imp Exp'!E29</f>
        <v>5763</v>
      </c>
    </row>
    <row r="31" spans="1:2" x14ac:dyDescent="0.25">
      <c r="A31">
        <f t="shared" si="0"/>
        <v>20</v>
      </c>
      <c r="B31" s="8">
        <f>'Imp Exp'!B30-'Imp Exp'!E30</f>
        <v>6206</v>
      </c>
    </row>
    <row r="32" spans="1:2" x14ac:dyDescent="0.25">
      <c r="A32">
        <f t="shared" si="0"/>
        <v>19</v>
      </c>
      <c r="B32" s="8">
        <f>'Imp Exp'!B31-'Imp Exp'!E31</f>
        <v>5706</v>
      </c>
    </row>
    <row r="33" spans="1:2" x14ac:dyDescent="0.25">
      <c r="A33">
        <f t="shared" si="0"/>
        <v>18</v>
      </c>
      <c r="B33" s="8">
        <f>'Imp Exp'!B32-'Imp Exp'!E32</f>
        <v>6363</v>
      </c>
    </row>
    <row r="34" spans="1:2" x14ac:dyDescent="0.25">
      <c r="A34">
        <f t="shared" si="0"/>
        <v>17</v>
      </c>
      <c r="B34" s="8">
        <f>'Imp Exp'!B33-'Imp Exp'!E33</f>
        <v>7422</v>
      </c>
    </row>
    <row r="35" spans="1:2" x14ac:dyDescent="0.25">
      <c r="A35">
        <f t="shared" si="0"/>
        <v>16</v>
      </c>
      <c r="B35" s="8">
        <f>'Imp Exp'!B34-'Imp Exp'!E34</f>
        <v>6081</v>
      </c>
    </row>
    <row r="36" spans="1:2" x14ac:dyDescent="0.25">
      <c r="A36">
        <f t="shared" si="0"/>
        <v>15</v>
      </c>
      <c r="B36" s="8">
        <f>'Imp Exp'!B35-'Imp Exp'!E35</f>
        <v>6439</v>
      </c>
    </row>
    <row r="37" spans="1:2" x14ac:dyDescent="0.25">
      <c r="A37">
        <f t="shared" si="0"/>
        <v>14</v>
      </c>
      <c r="B37" s="8">
        <f>'Imp Exp'!B36-'Imp Exp'!E36</f>
        <v>5087</v>
      </c>
    </row>
    <row r="38" spans="1:2" x14ac:dyDescent="0.25">
      <c r="A38">
        <f t="shared" si="0"/>
        <v>13</v>
      </c>
      <c r="B38" s="8">
        <f>'Imp Exp'!B37-'Imp Exp'!E37</f>
        <v>7605</v>
      </c>
    </row>
    <row r="39" spans="1:2" x14ac:dyDescent="0.25">
      <c r="A39">
        <f t="shared" si="0"/>
        <v>12</v>
      </c>
      <c r="B39" s="8">
        <f>'Imp Exp'!B38-'Imp Exp'!E38</f>
        <v>5404</v>
      </c>
    </row>
    <row r="40" spans="1:2" x14ac:dyDescent="0.25">
      <c r="A40">
        <f t="shared" si="0"/>
        <v>11</v>
      </c>
      <c r="B40" s="8">
        <f>'Imp Exp'!B39-'Imp Exp'!E39</f>
        <v>6719</v>
      </c>
    </row>
    <row r="41" spans="1:2" x14ac:dyDescent="0.25">
      <c r="A41">
        <f t="shared" si="0"/>
        <v>10</v>
      </c>
      <c r="B41" s="8">
        <f>'Imp Exp'!B40-'Imp Exp'!E40</f>
        <v>5356</v>
      </c>
    </row>
    <row r="42" spans="1:2" x14ac:dyDescent="0.25">
      <c r="A42">
        <f t="shared" si="0"/>
        <v>9</v>
      </c>
      <c r="B42" s="8">
        <f>'Imp Exp'!B41-'Imp Exp'!E41</f>
        <v>5868</v>
      </c>
    </row>
    <row r="43" spans="1:2" x14ac:dyDescent="0.25">
      <c r="A43">
        <f t="shared" si="0"/>
        <v>8</v>
      </c>
      <c r="B43" s="8">
        <f>'Imp Exp'!B42-'Imp Exp'!E42</f>
        <v>6069</v>
      </c>
    </row>
    <row r="44" spans="1:2" x14ac:dyDescent="0.25">
      <c r="A44">
        <f t="shared" si="0"/>
        <v>7</v>
      </c>
      <c r="B44" s="8">
        <f>'Imp Exp'!B43-'Imp Exp'!E43</f>
        <v>6632</v>
      </c>
    </row>
    <row r="45" spans="1:2" x14ac:dyDescent="0.25">
      <c r="A45">
        <f t="shared" si="0"/>
        <v>6</v>
      </c>
      <c r="B45" s="8">
        <f>'Imp Exp'!B44-'Imp Exp'!E44</f>
        <v>5452</v>
      </c>
    </row>
    <row r="46" spans="1:2" x14ac:dyDescent="0.25">
      <c r="A46">
        <f t="shared" si="0"/>
        <v>5</v>
      </c>
      <c r="B46" s="8">
        <f>'Imp Exp'!B45-'Imp Exp'!E45</f>
        <v>6411</v>
      </c>
    </row>
    <row r="47" spans="1:2" x14ac:dyDescent="0.25">
      <c r="A47">
        <f t="shared" si="0"/>
        <v>4</v>
      </c>
      <c r="B47" s="8">
        <f>'Imp Exp'!B46-'Imp Exp'!E46</f>
        <v>5035</v>
      </c>
    </row>
    <row r="48" spans="1:2" x14ac:dyDescent="0.25">
      <c r="A48">
        <f t="shared" si="0"/>
        <v>3</v>
      </c>
      <c r="B48" s="8">
        <f>'Imp Exp'!B47-'Imp Exp'!E47</f>
        <v>5446</v>
      </c>
    </row>
    <row r="49" spans="1:2" x14ac:dyDescent="0.25">
      <c r="A49">
        <f>A50+1</f>
        <v>2</v>
      </c>
      <c r="B49" s="8">
        <f>'Imp Exp'!B48-'Imp Exp'!E48</f>
        <v>6401</v>
      </c>
    </row>
    <row r="50" spans="1:2" x14ac:dyDescent="0.25">
      <c r="A50">
        <v>1</v>
      </c>
      <c r="B50" s="8">
        <f>'Imp Exp'!B49-'Imp Exp'!E49</f>
        <v>6138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2:E55"/>
  <sheetViews>
    <sheetView workbookViewId="0">
      <selection activeCell="Q25" sqref="Q25"/>
    </sheetView>
  </sheetViews>
  <sheetFormatPr defaultRowHeight="15" x14ac:dyDescent="0.25"/>
  <cols>
    <col min="2" max="3" width="9.140625" style="5"/>
  </cols>
  <sheetData>
    <row r="2" spans="1:5" s="1" customFormat="1" ht="30" x14ac:dyDescent="0.25">
      <c r="B2" s="4" t="s">
        <v>4</v>
      </c>
      <c r="C2" s="4"/>
      <c r="E2" s="4" t="s">
        <v>5</v>
      </c>
    </row>
    <row r="3" spans="1:5" s="1" customFormat="1" x14ac:dyDescent="0.25">
      <c r="B3" s="4"/>
      <c r="C3" s="4"/>
      <c r="E3" s="4"/>
    </row>
    <row r="4" spans="1:5" s="1" customFormat="1" x14ac:dyDescent="0.25">
      <c r="A4">
        <f t="shared" ref="A4:A21" si="0">A5+1</f>
        <v>46</v>
      </c>
      <c r="B4" s="8">
        <v>6746</v>
      </c>
      <c r="C4" s="4"/>
      <c r="D4">
        <f t="shared" ref="D4:D47" si="1">D5+1</f>
        <v>46</v>
      </c>
      <c r="E4" s="8">
        <v>2546</v>
      </c>
    </row>
    <row r="5" spans="1:5" s="1" customFormat="1" x14ac:dyDescent="0.25">
      <c r="A5">
        <f t="shared" si="0"/>
        <v>45</v>
      </c>
      <c r="B5" s="8">
        <v>7001</v>
      </c>
      <c r="C5" s="4"/>
      <c r="D5">
        <f t="shared" si="1"/>
        <v>45</v>
      </c>
      <c r="E5" s="8">
        <v>2803</v>
      </c>
    </row>
    <row r="6" spans="1:5" s="1" customFormat="1" x14ac:dyDescent="0.25">
      <c r="A6">
        <f t="shared" si="0"/>
        <v>44</v>
      </c>
      <c r="B6" s="8">
        <v>5917</v>
      </c>
      <c r="C6" s="8"/>
      <c r="D6">
        <f t="shared" si="1"/>
        <v>44</v>
      </c>
      <c r="E6" s="8">
        <v>3359</v>
      </c>
    </row>
    <row r="7" spans="1:5" s="1" customFormat="1" x14ac:dyDescent="0.25">
      <c r="A7">
        <f t="shared" si="0"/>
        <v>43</v>
      </c>
      <c r="B7" s="8">
        <v>7522</v>
      </c>
      <c r="C7" s="8"/>
      <c r="D7">
        <f t="shared" si="1"/>
        <v>43</v>
      </c>
      <c r="E7" s="8">
        <v>3607</v>
      </c>
    </row>
    <row r="8" spans="1:5" s="1" customFormat="1" x14ac:dyDescent="0.25">
      <c r="A8">
        <f t="shared" si="0"/>
        <v>42</v>
      </c>
      <c r="B8" s="8">
        <v>6210</v>
      </c>
      <c r="C8" s="8"/>
      <c r="D8">
        <f t="shared" si="1"/>
        <v>42</v>
      </c>
      <c r="E8" s="8">
        <v>2364</v>
      </c>
    </row>
    <row r="9" spans="1:5" s="1" customFormat="1" x14ac:dyDescent="0.25">
      <c r="A9">
        <f t="shared" si="0"/>
        <v>41</v>
      </c>
      <c r="B9" s="8">
        <v>7146</v>
      </c>
      <c r="C9" s="8"/>
      <c r="D9">
        <f t="shared" si="1"/>
        <v>41</v>
      </c>
      <c r="E9" s="8">
        <v>2870</v>
      </c>
    </row>
    <row r="10" spans="1:5" s="1" customFormat="1" x14ac:dyDescent="0.25">
      <c r="A10">
        <f t="shared" si="0"/>
        <v>40</v>
      </c>
      <c r="B10" s="8">
        <v>7083</v>
      </c>
      <c r="C10" s="8"/>
      <c r="D10">
        <f t="shared" si="1"/>
        <v>40</v>
      </c>
      <c r="E10" s="8">
        <v>1944</v>
      </c>
    </row>
    <row r="11" spans="1:5" s="1" customFormat="1" x14ac:dyDescent="0.25">
      <c r="A11">
        <f t="shared" si="0"/>
        <v>39</v>
      </c>
      <c r="B11" s="8">
        <v>8191</v>
      </c>
      <c r="C11" s="8"/>
      <c r="D11">
        <f t="shared" si="1"/>
        <v>39</v>
      </c>
      <c r="E11" s="8">
        <v>2035</v>
      </c>
    </row>
    <row r="12" spans="1:5" s="1" customFormat="1" x14ac:dyDescent="0.25">
      <c r="A12">
        <f t="shared" si="0"/>
        <v>38</v>
      </c>
      <c r="B12" s="8">
        <v>7527</v>
      </c>
      <c r="C12" s="8"/>
      <c r="D12">
        <f t="shared" si="1"/>
        <v>38</v>
      </c>
      <c r="E12" s="8">
        <v>2966</v>
      </c>
    </row>
    <row r="13" spans="1:5" s="1" customFormat="1" x14ac:dyDescent="0.25">
      <c r="A13">
        <f t="shared" si="0"/>
        <v>37</v>
      </c>
      <c r="B13" s="8">
        <v>7846</v>
      </c>
      <c r="C13" s="8"/>
      <c r="D13">
        <f t="shared" si="1"/>
        <v>37</v>
      </c>
      <c r="E13" s="8">
        <v>2065</v>
      </c>
    </row>
    <row r="14" spans="1:5" s="1" customFormat="1" x14ac:dyDescent="0.25">
      <c r="A14">
        <f t="shared" si="0"/>
        <v>36</v>
      </c>
      <c r="B14" s="8">
        <v>7392</v>
      </c>
      <c r="C14" s="8"/>
      <c r="D14">
        <f t="shared" si="1"/>
        <v>36</v>
      </c>
      <c r="E14" s="8">
        <v>2237</v>
      </c>
    </row>
    <row r="15" spans="1:5" s="1" customFormat="1" x14ac:dyDescent="0.25">
      <c r="A15">
        <f t="shared" si="0"/>
        <v>35</v>
      </c>
      <c r="B15" s="8">
        <v>7423</v>
      </c>
      <c r="C15" s="8"/>
      <c r="D15">
        <f t="shared" si="1"/>
        <v>35</v>
      </c>
      <c r="E15" s="8">
        <v>2325</v>
      </c>
    </row>
    <row r="16" spans="1:5" s="1" customFormat="1" x14ac:dyDescent="0.25">
      <c r="A16">
        <f t="shared" si="0"/>
        <v>34</v>
      </c>
      <c r="B16" s="8">
        <v>7393</v>
      </c>
      <c r="C16" s="8"/>
      <c r="D16">
        <f t="shared" si="1"/>
        <v>34</v>
      </c>
      <c r="E16" s="8">
        <v>2274</v>
      </c>
    </row>
    <row r="17" spans="1:5" s="1" customFormat="1" x14ac:dyDescent="0.25">
      <c r="A17">
        <f t="shared" si="0"/>
        <v>33</v>
      </c>
      <c r="B17" s="8">
        <v>7219</v>
      </c>
      <c r="C17" s="8"/>
      <c r="D17">
        <f t="shared" si="1"/>
        <v>33</v>
      </c>
      <c r="E17" s="8">
        <v>3203</v>
      </c>
    </row>
    <row r="18" spans="1:5" s="1" customFormat="1" x14ac:dyDescent="0.25">
      <c r="A18">
        <f t="shared" si="0"/>
        <v>32</v>
      </c>
      <c r="B18" s="8">
        <v>8162</v>
      </c>
      <c r="C18" s="8"/>
      <c r="D18">
        <f t="shared" si="1"/>
        <v>32</v>
      </c>
      <c r="E18" s="8">
        <v>2442</v>
      </c>
    </row>
    <row r="19" spans="1:5" s="1" customFormat="1" x14ac:dyDescent="0.25">
      <c r="A19">
        <f t="shared" si="0"/>
        <v>31</v>
      </c>
      <c r="B19" s="5">
        <v>7554</v>
      </c>
      <c r="C19" s="5"/>
      <c r="D19">
        <f t="shared" si="1"/>
        <v>31</v>
      </c>
      <c r="E19" s="5">
        <v>1969</v>
      </c>
    </row>
    <row r="20" spans="1:5" s="1" customFormat="1" x14ac:dyDescent="0.25">
      <c r="A20">
        <f t="shared" si="0"/>
        <v>30</v>
      </c>
      <c r="B20" s="5">
        <v>7452</v>
      </c>
      <c r="C20" s="5"/>
      <c r="D20">
        <f t="shared" si="1"/>
        <v>30</v>
      </c>
      <c r="E20" s="5">
        <v>2050</v>
      </c>
    </row>
    <row r="21" spans="1:5" s="1" customFormat="1" x14ac:dyDescent="0.25">
      <c r="A21">
        <f t="shared" si="0"/>
        <v>29</v>
      </c>
      <c r="B21" s="5">
        <v>7539</v>
      </c>
      <c r="C21" s="5"/>
      <c r="D21">
        <f t="shared" si="1"/>
        <v>29</v>
      </c>
      <c r="E21" s="5">
        <v>2405</v>
      </c>
    </row>
    <row r="22" spans="1:5" s="1" customFormat="1" x14ac:dyDescent="0.25">
      <c r="A22">
        <f t="shared" ref="A22:A47" si="2">A23+1</f>
        <v>28</v>
      </c>
      <c r="B22" s="5">
        <v>7344</v>
      </c>
      <c r="C22" s="5"/>
      <c r="D22">
        <f t="shared" si="1"/>
        <v>28</v>
      </c>
      <c r="E22" s="5">
        <v>2485</v>
      </c>
    </row>
    <row r="23" spans="1:5" s="1" customFormat="1" x14ac:dyDescent="0.25">
      <c r="A23">
        <f t="shared" si="2"/>
        <v>27</v>
      </c>
      <c r="B23" s="5">
        <v>7678</v>
      </c>
      <c r="C23" s="5"/>
      <c r="D23">
        <f t="shared" si="1"/>
        <v>27</v>
      </c>
      <c r="E23" s="5">
        <v>2180</v>
      </c>
    </row>
    <row r="24" spans="1:5" s="1" customFormat="1" x14ac:dyDescent="0.25">
      <c r="A24">
        <f t="shared" si="2"/>
        <v>26</v>
      </c>
      <c r="B24" s="5">
        <v>7615</v>
      </c>
      <c r="C24" s="5"/>
      <c r="D24">
        <f t="shared" si="1"/>
        <v>26</v>
      </c>
      <c r="E24" s="5">
        <v>1782</v>
      </c>
    </row>
    <row r="25" spans="1:5" x14ac:dyDescent="0.25">
      <c r="A25">
        <f t="shared" si="2"/>
        <v>25</v>
      </c>
      <c r="B25" s="5">
        <v>7397</v>
      </c>
      <c r="D25">
        <f t="shared" si="1"/>
        <v>25</v>
      </c>
      <c r="E25" s="5">
        <v>2576</v>
      </c>
    </row>
    <row r="26" spans="1:5" x14ac:dyDescent="0.25">
      <c r="A26">
        <f t="shared" si="2"/>
        <v>24</v>
      </c>
      <c r="B26" s="5">
        <v>7965</v>
      </c>
      <c r="D26">
        <f t="shared" si="1"/>
        <v>24</v>
      </c>
      <c r="E26" s="5">
        <v>1723</v>
      </c>
    </row>
    <row r="27" spans="1:5" x14ac:dyDescent="0.25">
      <c r="A27">
        <f t="shared" si="2"/>
        <v>23</v>
      </c>
      <c r="B27" s="5">
        <v>7802</v>
      </c>
      <c r="D27">
        <f t="shared" si="1"/>
        <v>23</v>
      </c>
      <c r="E27" s="5">
        <v>2640</v>
      </c>
    </row>
    <row r="28" spans="1:5" x14ac:dyDescent="0.25">
      <c r="A28">
        <f t="shared" si="2"/>
        <v>22</v>
      </c>
      <c r="B28" s="5">
        <v>8024</v>
      </c>
      <c r="D28">
        <f t="shared" si="1"/>
        <v>22</v>
      </c>
      <c r="E28" s="5">
        <v>2367</v>
      </c>
    </row>
    <row r="29" spans="1:5" x14ac:dyDescent="0.25">
      <c r="A29">
        <f t="shared" si="2"/>
        <v>21</v>
      </c>
      <c r="B29" s="5">
        <v>7591</v>
      </c>
      <c r="D29">
        <f t="shared" si="1"/>
        <v>21</v>
      </c>
      <c r="E29" s="5">
        <v>1828</v>
      </c>
    </row>
    <row r="30" spans="1:5" x14ac:dyDescent="0.25">
      <c r="A30">
        <f t="shared" si="2"/>
        <v>20</v>
      </c>
      <c r="B30" s="5">
        <v>7714</v>
      </c>
      <c r="D30">
        <f t="shared" si="1"/>
        <v>20</v>
      </c>
      <c r="E30" s="5">
        <v>1508</v>
      </c>
    </row>
    <row r="31" spans="1:5" x14ac:dyDescent="0.25">
      <c r="A31">
        <f t="shared" si="2"/>
        <v>19</v>
      </c>
      <c r="B31" s="5">
        <v>7485</v>
      </c>
      <c r="D31">
        <f t="shared" si="1"/>
        <v>19</v>
      </c>
      <c r="E31" s="5">
        <v>1779</v>
      </c>
    </row>
    <row r="32" spans="1:5" x14ac:dyDescent="0.25">
      <c r="A32">
        <f t="shared" si="2"/>
        <v>18</v>
      </c>
      <c r="B32" s="5">
        <v>7518</v>
      </c>
      <c r="D32">
        <f t="shared" si="1"/>
        <v>18</v>
      </c>
      <c r="E32" s="5">
        <v>1155</v>
      </c>
    </row>
    <row r="33" spans="1:5" x14ac:dyDescent="0.25">
      <c r="A33">
        <f t="shared" si="2"/>
        <v>17</v>
      </c>
      <c r="B33" s="5">
        <v>9014</v>
      </c>
      <c r="D33">
        <f t="shared" si="1"/>
        <v>17</v>
      </c>
      <c r="E33" s="5">
        <v>1592</v>
      </c>
    </row>
    <row r="34" spans="1:5" x14ac:dyDescent="0.25">
      <c r="A34">
        <f t="shared" si="2"/>
        <v>16</v>
      </c>
      <c r="B34" s="5">
        <v>7931</v>
      </c>
      <c r="D34">
        <f t="shared" si="1"/>
        <v>16</v>
      </c>
      <c r="E34" s="5">
        <v>1850</v>
      </c>
    </row>
    <row r="35" spans="1:5" x14ac:dyDescent="0.25">
      <c r="A35">
        <f t="shared" si="2"/>
        <v>15</v>
      </c>
      <c r="B35" s="5">
        <v>7749</v>
      </c>
      <c r="D35">
        <f t="shared" si="1"/>
        <v>15</v>
      </c>
      <c r="E35" s="5">
        <v>1310</v>
      </c>
    </row>
    <row r="36" spans="1:5" x14ac:dyDescent="0.25">
      <c r="A36">
        <f t="shared" si="2"/>
        <v>14</v>
      </c>
      <c r="B36" s="5">
        <v>7770</v>
      </c>
      <c r="D36">
        <f t="shared" si="1"/>
        <v>14</v>
      </c>
      <c r="E36" s="5">
        <v>2683</v>
      </c>
    </row>
    <row r="37" spans="1:5" x14ac:dyDescent="0.25">
      <c r="A37">
        <f t="shared" si="2"/>
        <v>13</v>
      </c>
      <c r="B37" s="5">
        <v>9066</v>
      </c>
      <c r="D37">
        <f t="shared" si="1"/>
        <v>13</v>
      </c>
      <c r="E37" s="5">
        <v>1461</v>
      </c>
    </row>
    <row r="38" spans="1:5" x14ac:dyDescent="0.25">
      <c r="A38">
        <f t="shared" si="2"/>
        <v>12</v>
      </c>
      <c r="B38" s="5">
        <v>7431</v>
      </c>
      <c r="D38">
        <f t="shared" si="1"/>
        <v>12</v>
      </c>
      <c r="E38" s="5">
        <v>2027</v>
      </c>
    </row>
    <row r="39" spans="1:5" x14ac:dyDescent="0.25">
      <c r="A39">
        <f t="shared" si="2"/>
        <v>11</v>
      </c>
      <c r="B39" s="5">
        <v>9055</v>
      </c>
      <c r="D39">
        <f t="shared" si="1"/>
        <v>11</v>
      </c>
      <c r="E39" s="5">
        <v>2336</v>
      </c>
    </row>
    <row r="40" spans="1:5" x14ac:dyDescent="0.25">
      <c r="A40">
        <f t="shared" si="2"/>
        <v>10</v>
      </c>
      <c r="B40" s="5">
        <v>8356</v>
      </c>
      <c r="D40">
        <f t="shared" si="1"/>
        <v>10</v>
      </c>
      <c r="E40" s="5">
        <v>3000</v>
      </c>
    </row>
    <row r="41" spans="1:5" x14ac:dyDescent="0.25">
      <c r="A41">
        <f t="shared" si="2"/>
        <v>9</v>
      </c>
      <c r="B41" s="5">
        <v>8242</v>
      </c>
      <c r="D41">
        <f t="shared" si="1"/>
        <v>9</v>
      </c>
      <c r="E41" s="5">
        <v>2374</v>
      </c>
    </row>
    <row r="42" spans="1:5" x14ac:dyDescent="0.25">
      <c r="A42">
        <f t="shared" si="2"/>
        <v>8</v>
      </c>
      <c r="B42" s="5">
        <v>8099</v>
      </c>
      <c r="D42">
        <f t="shared" si="1"/>
        <v>8</v>
      </c>
      <c r="E42" s="5">
        <v>2030</v>
      </c>
    </row>
    <row r="43" spans="1:5" x14ac:dyDescent="0.25">
      <c r="A43">
        <f t="shared" si="2"/>
        <v>7</v>
      </c>
      <c r="B43" s="5">
        <v>8346</v>
      </c>
      <c r="D43">
        <f t="shared" si="1"/>
        <v>7</v>
      </c>
      <c r="E43" s="5">
        <v>1714</v>
      </c>
    </row>
    <row r="44" spans="1:5" x14ac:dyDescent="0.25">
      <c r="A44">
        <f t="shared" si="2"/>
        <v>6</v>
      </c>
      <c r="B44" s="5">
        <v>7631</v>
      </c>
      <c r="D44">
        <f t="shared" si="1"/>
        <v>6</v>
      </c>
      <c r="E44" s="5">
        <v>2179</v>
      </c>
    </row>
    <row r="45" spans="1:5" x14ac:dyDescent="0.25">
      <c r="A45">
        <f t="shared" si="2"/>
        <v>5</v>
      </c>
      <c r="B45" s="5">
        <v>8159</v>
      </c>
      <c r="D45">
        <f t="shared" si="1"/>
        <v>5</v>
      </c>
      <c r="E45" s="5">
        <v>1748</v>
      </c>
    </row>
    <row r="46" spans="1:5" x14ac:dyDescent="0.25">
      <c r="A46">
        <f t="shared" si="2"/>
        <v>4</v>
      </c>
      <c r="B46" s="5">
        <v>7601</v>
      </c>
      <c r="D46">
        <f t="shared" si="1"/>
        <v>4</v>
      </c>
      <c r="E46" s="5">
        <v>2566</v>
      </c>
    </row>
    <row r="47" spans="1:5" x14ac:dyDescent="0.25">
      <c r="A47">
        <f t="shared" si="2"/>
        <v>3</v>
      </c>
      <c r="B47" s="5">
        <v>7323</v>
      </c>
      <c r="D47">
        <f t="shared" si="1"/>
        <v>3</v>
      </c>
      <c r="E47" s="5">
        <v>1877</v>
      </c>
    </row>
    <row r="48" spans="1:5" x14ac:dyDescent="0.25">
      <c r="A48">
        <f>A49+1</f>
        <v>2</v>
      </c>
      <c r="B48" s="5">
        <v>8549</v>
      </c>
      <c r="D48">
        <f>D49+1</f>
        <v>2</v>
      </c>
      <c r="E48" s="5">
        <v>2148</v>
      </c>
    </row>
    <row r="49" spans="1:5" x14ac:dyDescent="0.25">
      <c r="A49">
        <v>1</v>
      </c>
      <c r="B49" s="5">
        <v>8469</v>
      </c>
      <c r="D49">
        <v>1</v>
      </c>
      <c r="E49" s="5">
        <v>2331</v>
      </c>
    </row>
    <row r="50" spans="1:5" x14ac:dyDescent="0.25">
      <c r="E50" s="5"/>
    </row>
    <row r="51" spans="1:5" x14ac:dyDescent="0.25">
      <c r="E51" s="5"/>
    </row>
    <row r="52" spans="1:5" x14ac:dyDescent="0.25">
      <c r="E52" s="5"/>
    </row>
    <row r="53" spans="1:5" x14ac:dyDescent="0.25">
      <c r="E53" s="5"/>
    </row>
    <row r="54" spans="1:5" x14ac:dyDescent="0.25">
      <c r="E54" s="5"/>
    </row>
    <row r="55" spans="1:5" x14ac:dyDescent="0.25">
      <c r="E55" s="5"/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3:B48"/>
  <sheetViews>
    <sheetView workbookViewId="0">
      <selection activeCell="I25" sqref="I25"/>
    </sheetView>
  </sheetViews>
  <sheetFormatPr defaultRowHeight="15" x14ac:dyDescent="0.25"/>
  <cols>
    <col min="2" max="2" width="9.140625" style="5"/>
  </cols>
  <sheetData>
    <row r="3" spans="1:2" s="1" customFormat="1" x14ac:dyDescent="0.25">
      <c r="B3" s="4" t="s">
        <v>8</v>
      </c>
    </row>
    <row r="4" spans="1:2" s="1" customFormat="1" x14ac:dyDescent="0.25">
      <c r="B4" s="4"/>
    </row>
    <row r="5" spans="1:2" s="1" customFormat="1" x14ac:dyDescent="0.25">
      <c r="A5" s="1">
        <v>46</v>
      </c>
      <c r="B5" s="8">
        <v>16020</v>
      </c>
    </row>
    <row r="6" spans="1:2" s="1" customFormat="1" x14ac:dyDescent="0.25">
      <c r="A6">
        <f t="shared" ref="A6:A46" si="0">A7+1</f>
        <v>45</v>
      </c>
      <c r="B6" s="8">
        <v>15990</v>
      </c>
    </row>
    <row r="7" spans="1:2" s="1" customFormat="1" x14ac:dyDescent="0.25">
      <c r="A7">
        <f t="shared" si="0"/>
        <v>44</v>
      </c>
      <c r="B7" s="8">
        <v>15890</v>
      </c>
    </row>
    <row r="8" spans="1:2" s="1" customFormat="1" x14ac:dyDescent="0.25">
      <c r="A8">
        <f t="shared" si="0"/>
        <v>43</v>
      </c>
      <c r="B8" s="8">
        <v>15711</v>
      </c>
    </row>
    <row r="9" spans="1:2" s="1" customFormat="1" x14ac:dyDescent="0.25">
      <c r="A9">
        <f t="shared" si="0"/>
        <v>42</v>
      </c>
      <c r="B9" s="8">
        <v>15768</v>
      </c>
    </row>
    <row r="10" spans="1:2" s="1" customFormat="1" x14ac:dyDescent="0.25">
      <c r="A10">
        <f t="shared" si="0"/>
        <v>41</v>
      </c>
      <c r="B10" s="8">
        <v>16633</v>
      </c>
    </row>
    <row r="11" spans="1:2" s="1" customFormat="1" x14ac:dyDescent="0.25">
      <c r="A11">
        <f t="shared" si="0"/>
        <v>40</v>
      </c>
      <c r="B11" s="8">
        <v>16463</v>
      </c>
    </row>
    <row r="12" spans="1:2" s="1" customFormat="1" x14ac:dyDescent="0.25">
      <c r="A12">
        <f t="shared" si="0"/>
        <v>39</v>
      </c>
      <c r="B12" s="8">
        <v>17049</v>
      </c>
    </row>
    <row r="13" spans="1:2" s="1" customFormat="1" x14ac:dyDescent="0.25">
      <c r="A13">
        <f t="shared" si="0"/>
        <v>38</v>
      </c>
      <c r="B13" s="8">
        <v>17223</v>
      </c>
    </row>
    <row r="14" spans="1:2" s="1" customFormat="1" x14ac:dyDescent="0.25">
      <c r="A14">
        <f t="shared" si="0"/>
        <v>37</v>
      </c>
      <c r="B14" s="8">
        <v>17566</v>
      </c>
    </row>
    <row r="15" spans="1:2" s="1" customFormat="1" x14ac:dyDescent="0.25">
      <c r="A15">
        <f t="shared" si="0"/>
        <v>36</v>
      </c>
      <c r="B15" s="8">
        <v>17760</v>
      </c>
    </row>
    <row r="16" spans="1:2" s="1" customFormat="1" x14ac:dyDescent="0.25">
      <c r="A16">
        <f t="shared" si="0"/>
        <v>35</v>
      </c>
      <c r="B16" s="8">
        <v>17487</v>
      </c>
    </row>
    <row r="17" spans="1:2" s="1" customFormat="1" x14ac:dyDescent="0.25">
      <c r="A17">
        <f t="shared" si="0"/>
        <v>34</v>
      </c>
      <c r="B17" s="8">
        <v>17553</v>
      </c>
    </row>
    <row r="18" spans="1:2" s="1" customFormat="1" x14ac:dyDescent="0.25">
      <c r="A18">
        <f t="shared" si="0"/>
        <v>33</v>
      </c>
      <c r="B18" s="8">
        <v>16855</v>
      </c>
    </row>
    <row r="19" spans="1:2" s="1" customFormat="1" x14ac:dyDescent="0.25">
      <c r="A19">
        <f t="shared" si="0"/>
        <v>32</v>
      </c>
      <c r="B19" s="8">
        <v>16381</v>
      </c>
    </row>
    <row r="20" spans="1:2" s="1" customFormat="1" x14ac:dyDescent="0.25">
      <c r="A20">
        <f t="shared" si="0"/>
        <v>31</v>
      </c>
      <c r="B20" s="8">
        <v>16408</v>
      </c>
    </row>
    <row r="21" spans="1:2" s="1" customFormat="1" x14ac:dyDescent="0.25">
      <c r="A21">
        <f t="shared" si="0"/>
        <v>30</v>
      </c>
      <c r="B21" s="8">
        <v>16417</v>
      </c>
    </row>
    <row r="22" spans="1:2" s="1" customFormat="1" x14ac:dyDescent="0.25">
      <c r="A22">
        <f t="shared" si="0"/>
        <v>29</v>
      </c>
      <c r="B22" s="8">
        <v>16268</v>
      </c>
    </row>
    <row r="23" spans="1:2" s="1" customFormat="1" x14ac:dyDescent="0.25">
      <c r="A23">
        <f t="shared" si="0"/>
        <v>28</v>
      </c>
      <c r="B23" s="8">
        <v>16316</v>
      </c>
    </row>
    <row r="24" spans="1:2" x14ac:dyDescent="0.25">
      <c r="A24">
        <f t="shared" si="0"/>
        <v>27</v>
      </c>
      <c r="B24" s="5">
        <v>16239</v>
      </c>
    </row>
    <row r="25" spans="1:2" x14ac:dyDescent="0.25">
      <c r="A25">
        <f t="shared" si="0"/>
        <v>26</v>
      </c>
      <c r="B25" s="5">
        <v>16591</v>
      </c>
    </row>
    <row r="26" spans="1:2" x14ac:dyDescent="0.25">
      <c r="A26">
        <f t="shared" si="0"/>
        <v>25</v>
      </c>
      <c r="B26" s="5">
        <v>16514</v>
      </c>
    </row>
    <row r="27" spans="1:2" x14ac:dyDescent="0.25">
      <c r="A27">
        <f t="shared" si="0"/>
        <v>24</v>
      </c>
      <c r="B27" s="5">
        <v>17415</v>
      </c>
    </row>
    <row r="28" spans="1:2" x14ac:dyDescent="0.25">
      <c r="A28">
        <f t="shared" si="0"/>
        <v>23</v>
      </c>
      <c r="B28" s="5">
        <v>17857</v>
      </c>
    </row>
    <row r="29" spans="1:2" x14ac:dyDescent="0.25">
      <c r="A29">
        <f t="shared" si="0"/>
        <v>22</v>
      </c>
      <c r="B29" s="5">
        <v>17647</v>
      </c>
    </row>
    <row r="30" spans="1:2" x14ac:dyDescent="0.25">
      <c r="A30">
        <f t="shared" si="0"/>
        <v>21</v>
      </c>
      <c r="B30" s="5">
        <v>17566</v>
      </c>
    </row>
    <row r="31" spans="1:2" x14ac:dyDescent="0.25">
      <c r="A31">
        <f t="shared" si="0"/>
        <v>20</v>
      </c>
      <c r="B31" s="5">
        <v>17892</v>
      </c>
    </row>
    <row r="32" spans="1:2" x14ac:dyDescent="0.25">
      <c r="A32">
        <f t="shared" si="0"/>
        <v>19</v>
      </c>
      <c r="B32" s="5">
        <v>17981</v>
      </c>
    </row>
    <row r="33" spans="1:2" x14ac:dyDescent="0.25">
      <c r="A33">
        <f t="shared" si="0"/>
        <v>18</v>
      </c>
      <c r="B33" s="5">
        <v>17598</v>
      </c>
    </row>
    <row r="34" spans="1:2" x14ac:dyDescent="0.25">
      <c r="A34">
        <f t="shared" si="0"/>
        <v>17</v>
      </c>
      <c r="B34" s="5">
        <v>17480</v>
      </c>
    </row>
    <row r="35" spans="1:2" x14ac:dyDescent="0.25">
      <c r="A35">
        <f t="shared" si="0"/>
        <v>16</v>
      </c>
      <c r="B35" s="5">
        <v>17285</v>
      </c>
    </row>
    <row r="36" spans="1:2" x14ac:dyDescent="0.25">
      <c r="A36">
        <f t="shared" si="0"/>
        <v>15</v>
      </c>
      <c r="B36" s="5">
        <v>17239</v>
      </c>
    </row>
    <row r="37" spans="1:2" x14ac:dyDescent="0.25">
      <c r="A37">
        <f t="shared" si="0"/>
        <v>14</v>
      </c>
      <c r="B37" s="5">
        <v>17652</v>
      </c>
    </row>
    <row r="38" spans="1:2" x14ac:dyDescent="0.25">
      <c r="A38">
        <f t="shared" si="0"/>
        <v>13</v>
      </c>
      <c r="B38" s="5">
        <v>17653</v>
      </c>
    </row>
    <row r="39" spans="1:2" x14ac:dyDescent="0.25">
      <c r="A39">
        <f t="shared" si="0"/>
        <v>12</v>
      </c>
      <c r="B39" s="5">
        <v>17816</v>
      </c>
    </row>
    <row r="40" spans="1:2" x14ac:dyDescent="0.25">
      <c r="A40">
        <f t="shared" si="0"/>
        <v>11</v>
      </c>
      <c r="B40" s="5">
        <v>17701</v>
      </c>
    </row>
    <row r="41" spans="1:2" x14ac:dyDescent="0.25">
      <c r="A41">
        <f t="shared" si="0"/>
        <v>10</v>
      </c>
      <c r="B41" s="5">
        <v>17505</v>
      </c>
    </row>
    <row r="42" spans="1:2" x14ac:dyDescent="0.25">
      <c r="A42">
        <f t="shared" si="0"/>
        <v>9</v>
      </c>
      <c r="B42" s="5">
        <v>17369</v>
      </c>
    </row>
    <row r="43" spans="1:2" x14ac:dyDescent="0.25">
      <c r="A43">
        <f t="shared" si="0"/>
        <v>8</v>
      </c>
      <c r="B43" s="5">
        <v>17155</v>
      </c>
    </row>
    <row r="44" spans="1:2" x14ac:dyDescent="0.25">
      <c r="A44">
        <f t="shared" si="0"/>
        <v>7</v>
      </c>
      <c r="B44" s="5">
        <v>16628</v>
      </c>
    </row>
    <row r="45" spans="1:2" x14ac:dyDescent="0.25">
      <c r="A45">
        <f t="shared" si="0"/>
        <v>6</v>
      </c>
      <c r="B45" s="5">
        <v>16635</v>
      </c>
    </row>
    <row r="46" spans="1:2" x14ac:dyDescent="0.25">
      <c r="A46">
        <f t="shared" si="0"/>
        <v>5</v>
      </c>
      <c r="B46" s="5">
        <v>16486</v>
      </c>
    </row>
    <row r="47" spans="1:2" x14ac:dyDescent="0.25">
      <c r="A47">
        <f>A48+1</f>
        <v>4</v>
      </c>
      <c r="B47" s="5">
        <v>16561</v>
      </c>
    </row>
    <row r="48" spans="1:2" x14ac:dyDescent="0.25">
      <c r="A48">
        <v>3</v>
      </c>
      <c r="B48" s="5">
        <v>16621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SUMMARY</vt:lpstr>
      <vt:lpstr>Tot Stocks</vt:lpstr>
      <vt:lpstr>Crude Stocks</vt:lpstr>
      <vt:lpstr>GS DS</vt:lpstr>
      <vt:lpstr>Dom Prod</vt:lpstr>
      <vt:lpstr>Net Imports</vt:lpstr>
      <vt:lpstr>Imp Exp</vt:lpstr>
      <vt:lpstr>Ref Input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cp:lastPrinted>2019-02-22T13:40:44Z</cp:lastPrinted>
  <dcterms:created xsi:type="dcterms:W3CDTF">2018-10-13T14:53:20Z</dcterms:created>
  <dcterms:modified xsi:type="dcterms:W3CDTF">2019-03-13T16:42:16Z</dcterms:modified>
</cp:coreProperties>
</file>