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714" firstSheet="1" activeTab="6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5725"/>
</workbook>
</file>

<file path=xl/calcChain.xml><?xml version="1.0" encoding="utf-8"?>
<calcChain xmlns="http://schemas.openxmlformats.org/spreadsheetml/2006/main">
  <c r="H17" i="277"/>
  <c r="J9" i="282"/>
  <c r="D9"/>
  <c r="J10" i="281"/>
  <c r="J11"/>
  <c r="D11"/>
  <c r="D19" i="280"/>
  <c r="J22" i="273"/>
  <c r="D22"/>
  <c r="D22" i="276" l="1"/>
  <c r="C22"/>
  <c r="F110" i="262"/>
  <c r="J21" i="273"/>
  <c r="J20"/>
  <c r="J17" i="280"/>
  <c r="J7" i="282"/>
  <c r="D7"/>
  <c r="D10" i="281"/>
  <c r="D17" i="280"/>
  <c r="D21" i="273"/>
  <c r="C21" i="276"/>
  <c r="J16" i="280"/>
  <c r="J9" i="281"/>
  <c r="C20" i="276"/>
  <c r="E4" i="279"/>
  <c r="D4" i="282"/>
  <c r="J4" s="1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5" i="282" l="1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6" i="282" l="1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6" i="282" l="1"/>
  <c r="I6" s="1"/>
  <c r="C6" i="281"/>
  <c r="D6" s="1"/>
  <c r="J6" s="1"/>
  <c r="F5"/>
  <c r="C5" i="279"/>
  <c r="E4" i="280"/>
  <c r="I4" s="1"/>
  <c r="I4" i="279"/>
  <c r="D5" l="1"/>
  <c r="E5"/>
  <c r="I5" s="1"/>
  <c r="C7" i="282"/>
  <c r="E7" s="1"/>
  <c r="F6"/>
  <c r="C6" i="279"/>
  <c r="J5"/>
  <c r="E6" i="281"/>
  <c r="I6" s="1"/>
  <c r="F4" i="280"/>
  <c r="C5"/>
  <c r="D5" s="1"/>
  <c r="J5" s="1"/>
  <c r="F4" i="279"/>
  <c r="D6" l="1"/>
  <c r="E6"/>
  <c r="I6" s="1"/>
  <c r="I7" i="282"/>
  <c r="C7" i="279"/>
  <c r="E7" s="1"/>
  <c r="J6"/>
  <c r="F5"/>
  <c r="C7" i="281"/>
  <c r="D7" s="1"/>
  <c r="J7" s="1"/>
  <c r="F6"/>
  <c r="E5" i="280"/>
  <c r="I5" s="1"/>
  <c r="C6"/>
  <c r="D6" s="1"/>
  <c r="J6" s="1"/>
  <c r="F6" i="279"/>
  <c r="C9" i="282" l="1"/>
  <c r="E9" s="1"/>
  <c r="F7"/>
  <c r="D7" i="279"/>
  <c r="J7" s="1"/>
  <c r="E7" i="281"/>
  <c r="I7" s="1"/>
  <c r="F5" i="280"/>
  <c r="E6"/>
  <c r="I6" s="1"/>
  <c r="C7"/>
  <c r="D7" s="1"/>
  <c r="J7" s="1"/>
  <c r="I7" i="279"/>
  <c r="I9" i="282" l="1"/>
  <c r="C9" i="281"/>
  <c r="D9" s="1"/>
  <c r="F7"/>
  <c r="F6" i="280"/>
  <c r="F7" i="279"/>
  <c r="C9"/>
  <c r="E9" s="1"/>
  <c r="F9" i="282" l="1"/>
  <c r="C10"/>
  <c r="E10" s="1"/>
  <c r="E9" i="281"/>
  <c r="I9" s="1"/>
  <c r="E7" i="280"/>
  <c r="I7" s="1"/>
  <c r="D9" i="279"/>
  <c r="J9" s="1"/>
  <c r="I9"/>
  <c r="D10" i="282" l="1"/>
  <c r="I10"/>
  <c r="C10" i="281"/>
  <c r="E10" s="1"/>
  <c r="F9"/>
  <c r="C9" i="280"/>
  <c r="D9" s="1"/>
  <c r="J9" s="1"/>
  <c r="F7"/>
  <c r="F9" i="279"/>
  <c r="C10"/>
  <c r="E10" s="1"/>
  <c r="C11" i="282" l="1"/>
  <c r="E11" s="1"/>
  <c r="F10"/>
  <c r="I10" i="281"/>
  <c r="E9" i="280"/>
  <c r="I9" s="1"/>
  <c r="D10" i="279"/>
  <c r="J10" s="1"/>
  <c r="I10"/>
  <c r="D11" i="282" l="1"/>
  <c r="I11"/>
  <c r="C11" i="281"/>
  <c r="E11" s="1"/>
  <c r="F10"/>
  <c r="C10" i="280"/>
  <c r="D10" s="1"/>
  <c r="J10" s="1"/>
  <c r="F9"/>
  <c r="F10" i="279"/>
  <c r="C11"/>
  <c r="E11" s="1"/>
  <c r="C12" i="282" l="1"/>
  <c r="E12" s="1"/>
  <c r="F11"/>
  <c r="I11" i="281"/>
  <c r="E10" i="280"/>
  <c r="I10" s="1"/>
  <c r="D11" i="279"/>
  <c r="J11" s="1"/>
  <c r="I11"/>
  <c r="D12" i="282" l="1"/>
  <c r="I12"/>
  <c r="C12" i="281"/>
  <c r="E12" s="1"/>
  <c r="F11"/>
  <c r="C11" i="280"/>
  <c r="D11" s="1"/>
  <c r="J11" s="1"/>
  <c r="F10"/>
  <c r="F11" i="279"/>
  <c r="C12"/>
  <c r="D12" l="1"/>
  <c r="J12" s="1"/>
  <c r="E12"/>
  <c r="D12" i="281"/>
  <c r="F12" i="282"/>
  <c r="C14"/>
  <c r="E14" s="1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 l="1"/>
  <c r="D5" s="1"/>
  <c r="J5" s="1"/>
  <c r="D14" i="282"/>
  <c r="I14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4" i="282" l="1"/>
  <c r="C15"/>
  <c r="E15" s="1"/>
  <c r="I14" i="281"/>
  <c r="D14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 l="1"/>
  <c r="D15" i="282"/>
  <c r="I15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5" i="282" l="1"/>
  <c r="C16"/>
  <c r="E16" s="1"/>
  <c r="E5" i="262"/>
  <c r="B6"/>
  <c r="I15" i="281"/>
  <c r="D15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D16" i="282" l="1"/>
  <c r="I16"/>
  <c r="D6" i="262"/>
  <c r="H6" s="1"/>
  <c r="C6"/>
  <c r="C16" i="281"/>
  <c r="E16" s="1"/>
  <c r="F15"/>
  <c r="C15" i="280"/>
  <c r="D15" s="1"/>
  <c r="J15" s="1"/>
  <c r="F14"/>
  <c r="F15" i="279"/>
  <c r="C16"/>
  <c r="E16" s="1"/>
  <c r="E7" i="277"/>
  <c r="I7" s="1"/>
  <c r="E6" i="273"/>
  <c r="I6" s="1"/>
  <c r="F16" i="282" l="1"/>
  <c r="C17"/>
  <c r="E17" s="1"/>
  <c r="B7" i="262"/>
  <c r="E6"/>
  <c r="D16" i="281"/>
  <c r="I16"/>
  <c r="E15" i="280"/>
  <c r="I15" s="1"/>
  <c r="D16" i="279"/>
  <c r="J16" s="1"/>
  <c r="I16"/>
  <c r="C9" i="277"/>
  <c r="D9" s="1"/>
  <c r="J9" s="1"/>
  <c r="F7"/>
  <c r="C7" i="273"/>
  <c r="D7" s="1"/>
  <c r="J7" s="1"/>
  <c r="F6"/>
  <c r="D17" i="282" l="1"/>
  <c r="I17"/>
  <c r="D7" i="262"/>
  <c r="H7" s="1"/>
  <c r="C7"/>
  <c r="C17" i="281"/>
  <c r="E17" s="1"/>
  <c r="F16"/>
  <c r="C16" i="280"/>
  <c r="F15"/>
  <c r="F16" i="279"/>
  <c r="C17"/>
  <c r="E9" i="277"/>
  <c r="I9" s="1"/>
  <c r="E7" i="273"/>
  <c r="I7" s="1"/>
  <c r="E16" i="280" l="1"/>
  <c r="D16"/>
  <c r="D17" i="279"/>
  <c r="J17" s="1"/>
  <c r="E17"/>
  <c r="F17" i="282"/>
  <c r="H17"/>
  <c r="C19" s="1"/>
  <c r="E19" s="1"/>
  <c r="B9" i="262"/>
  <c r="E7"/>
  <c r="D17" i="281"/>
  <c r="I17"/>
  <c r="I16" i="280"/>
  <c r="I17" i="279"/>
  <c r="C10" i="277"/>
  <c r="D10" s="1"/>
  <c r="J10" s="1"/>
  <c r="F9"/>
  <c r="F7" i="273"/>
  <c r="C9"/>
  <c r="D9" s="1"/>
  <c r="J9" s="1"/>
  <c r="I19" i="282" l="1"/>
  <c r="D19"/>
  <c r="D9" i="262"/>
  <c r="H9" s="1"/>
  <c r="C9"/>
  <c r="H17" i="281"/>
  <c r="C19" s="1"/>
  <c r="E19" s="1"/>
  <c r="F17"/>
  <c r="C17" i="280"/>
  <c r="E17" s="1"/>
  <c r="F16"/>
  <c r="F17" i="279"/>
  <c r="C19"/>
  <c r="E19" s="1"/>
  <c r="E10" i="277"/>
  <c r="I10" s="1"/>
  <c r="E9" i="273"/>
  <c r="I9" s="1"/>
  <c r="C20" i="282" l="1"/>
  <c r="E20" s="1"/>
  <c r="F19"/>
  <c r="B10" i="262"/>
  <c r="E9"/>
  <c r="I19" i="281"/>
  <c r="D19"/>
  <c r="I17" i="280"/>
  <c r="I19" i="279"/>
  <c r="D19"/>
  <c r="J19" s="1"/>
  <c r="C11" i="277"/>
  <c r="D11" s="1"/>
  <c r="J11" s="1"/>
  <c r="F10"/>
  <c r="C10" i="273"/>
  <c r="D10" s="1"/>
  <c r="J10" s="1"/>
  <c r="F9"/>
  <c r="I20" i="282" l="1"/>
  <c r="D20"/>
  <c r="D10" i="262"/>
  <c r="H10" s="1"/>
  <c r="C10"/>
  <c r="C20" i="281"/>
  <c r="E20" s="1"/>
  <c r="F19"/>
  <c r="F17" i="280"/>
  <c r="H17"/>
  <c r="C19" s="1"/>
  <c r="E19" s="1"/>
  <c r="F19" i="279"/>
  <c r="C20"/>
  <c r="E20" s="1"/>
  <c r="E11" i="277"/>
  <c r="I11" s="1"/>
  <c r="E10" i="273"/>
  <c r="I10" s="1"/>
  <c r="C21" i="282" l="1"/>
  <c r="E21" s="1"/>
  <c r="F20"/>
  <c r="B11" i="262"/>
  <c r="E10"/>
  <c r="I20" i="281"/>
  <c r="D20"/>
  <c r="I19" i="280"/>
  <c r="I20" i="279"/>
  <c r="D20"/>
  <c r="J20" s="1"/>
  <c r="C12" i="277"/>
  <c r="D12" s="1"/>
  <c r="J12" s="1"/>
  <c r="F11"/>
  <c r="C11" i="273"/>
  <c r="D11" s="1"/>
  <c r="J11" s="1"/>
  <c r="F10"/>
  <c r="I21" i="282" l="1"/>
  <c r="D21"/>
  <c r="D11" i="262"/>
  <c r="H11" s="1"/>
  <c r="C11"/>
  <c r="C21" i="281"/>
  <c r="E21" s="1"/>
  <c r="F20"/>
  <c r="C20" i="280"/>
  <c r="E20" s="1"/>
  <c r="F19"/>
  <c r="F20" i="279"/>
  <c r="C21"/>
  <c r="E21" s="1"/>
  <c r="E12" i="277"/>
  <c r="I12" s="1"/>
  <c r="E11" i="273"/>
  <c r="I11" s="1"/>
  <c r="C22" i="282" l="1"/>
  <c r="E22" s="1"/>
  <c r="F21"/>
  <c r="E11" i="262"/>
  <c r="B12"/>
  <c r="I21" i="281"/>
  <c r="D21"/>
  <c r="I20" i="280"/>
  <c r="D20"/>
  <c r="I21" i="279"/>
  <c r="D21"/>
  <c r="J21" s="1"/>
  <c r="C14" i="277"/>
  <c r="D14" s="1"/>
  <c r="J14" s="1"/>
  <c r="F12"/>
  <c r="C12" i="273"/>
  <c r="D12" s="1"/>
  <c r="J12" s="1"/>
  <c r="F11"/>
  <c r="I22" i="282" l="1"/>
  <c r="D22"/>
  <c r="D12" i="262"/>
  <c r="H12" s="1"/>
  <c r="C12"/>
  <c r="F21" i="281"/>
  <c r="C22"/>
  <c r="E22" s="1"/>
  <c r="F20" i="280"/>
  <c r="C21"/>
  <c r="E21" s="1"/>
  <c r="C22" i="279"/>
  <c r="E22" s="1"/>
  <c r="F21"/>
  <c r="E14" i="277"/>
  <c r="I14" s="1"/>
  <c r="E12" i="273"/>
  <c r="I12" s="1"/>
  <c r="C24" i="282" l="1"/>
  <c r="E24" s="1"/>
  <c r="F22"/>
  <c r="E12" i="262"/>
  <c r="B14"/>
  <c r="I22" i="281"/>
  <c r="D22"/>
  <c r="I21" i="280"/>
  <c r="D21"/>
  <c r="D22" i="279"/>
  <c r="J22" s="1"/>
  <c r="I22"/>
  <c r="C15" i="277"/>
  <c r="D15" s="1"/>
  <c r="J15" s="1"/>
  <c r="F14"/>
  <c r="C14" i="273"/>
  <c r="D14" s="1"/>
  <c r="J14" s="1"/>
  <c r="F12"/>
  <c r="I24" i="282" l="1"/>
  <c r="D24"/>
  <c r="D14" i="262"/>
  <c r="H14" s="1"/>
  <c r="C14"/>
  <c r="C24" i="281"/>
  <c r="E24" s="1"/>
  <c r="F22"/>
  <c r="C22" i="280"/>
  <c r="E22" s="1"/>
  <c r="F21"/>
  <c r="F22" i="279"/>
  <c r="C24"/>
  <c r="E24" s="1"/>
  <c r="E15" i="277"/>
  <c r="I15" s="1"/>
  <c r="E14" i="273"/>
  <c r="I14" s="1"/>
  <c r="C25" i="282" l="1"/>
  <c r="E25" s="1"/>
  <c r="F24"/>
  <c r="E14" i="262"/>
  <c r="B15"/>
  <c r="I24" i="281"/>
  <c r="D24"/>
  <c r="D22" i="280"/>
  <c r="I22"/>
  <c r="D24" i="279"/>
  <c r="J24" s="1"/>
  <c r="I24"/>
  <c r="C16" i="277"/>
  <c r="D16" s="1"/>
  <c r="J16" s="1"/>
  <c r="F15"/>
  <c r="F14" i="273"/>
  <c r="C15"/>
  <c r="D15" s="1"/>
  <c r="J15" s="1"/>
  <c r="I25" i="282" l="1"/>
  <c r="D25"/>
  <c r="C16" i="273"/>
  <c r="D16" s="1"/>
  <c r="J16" s="1"/>
  <c r="D15" i="262"/>
  <c r="H15" s="1"/>
  <c r="C15"/>
  <c r="C25" i="281"/>
  <c r="E25" s="1"/>
  <c r="F24"/>
  <c r="C24" i="280"/>
  <c r="E24" s="1"/>
  <c r="F22"/>
  <c r="F24" i="279"/>
  <c r="C25"/>
  <c r="E25" s="1"/>
  <c r="E16" i="277"/>
  <c r="I16" s="1"/>
  <c r="E15" i="273"/>
  <c r="I15" s="1"/>
  <c r="C26" i="282" l="1"/>
  <c r="E26" s="1"/>
  <c r="F25"/>
  <c r="B16" i="262"/>
  <c r="E15"/>
  <c r="D25" i="281"/>
  <c r="I25"/>
  <c r="D24" i="280"/>
  <c r="I24"/>
  <c r="D25" i="279"/>
  <c r="J25" s="1"/>
  <c r="I25"/>
  <c r="C17" i="277"/>
  <c r="D17" s="1"/>
  <c r="J17" s="1"/>
  <c r="F16"/>
  <c r="F15" i="273"/>
  <c r="I26" i="282" l="1"/>
  <c r="D26"/>
  <c r="C16" i="262"/>
  <c r="D16"/>
  <c r="H16" s="1"/>
  <c r="C26" i="281"/>
  <c r="E26" s="1"/>
  <c r="F25"/>
  <c r="C25" i="280"/>
  <c r="E25" s="1"/>
  <c r="F24"/>
  <c r="F25" i="279"/>
  <c r="C26"/>
  <c r="E26" s="1"/>
  <c r="E17" i="277"/>
  <c r="I17" s="1"/>
  <c r="E16" i="273"/>
  <c r="I16" s="1"/>
  <c r="C27" i="282" l="1"/>
  <c r="E27" s="1"/>
  <c r="F26"/>
  <c r="E16" i="262"/>
  <c r="B17"/>
  <c r="D26" i="281"/>
  <c r="I26"/>
  <c r="I25" i="280"/>
  <c r="D25"/>
  <c r="D26" i="279"/>
  <c r="J26" s="1"/>
  <c r="I26"/>
  <c r="F17" i="277"/>
  <c r="C19"/>
  <c r="D19" s="1"/>
  <c r="J19" s="1"/>
  <c r="F16" i="273"/>
  <c r="C17"/>
  <c r="D17" s="1"/>
  <c r="J17" l="1"/>
  <c r="H17"/>
  <c r="F108" i="262" s="1"/>
  <c r="I27" i="282"/>
  <c r="D27"/>
  <c r="D17" i="262"/>
  <c r="H17" s="1"/>
  <c r="C17"/>
  <c r="C27" i="281"/>
  <c r="E27" s="1"/>
  <c r="F26"/>
  <c r="C26" i="280"/>
  <c r="E26" s="1"/>
  <c r="F25"/>
  <c r="F26" i="279"/>
  <c r="C27"/>
  <c r="E27" s="1"/>
  <c r="E19" i="277"/>
  <c r="I19" s="1"/>
  <c r="E17" i="273"/>
  <c r="I17" s="1"/>
  <c r="C29" i="282" l="1"/>
  <c r="E29" s="1"/>
  <c r="F27"/>
  <c r="E17" i="262"/>
  <c r="B19"/>
  <c r="I27" i="281"/>
  <c r="D27"/>
  <c r="D26" i="280"/>
  <c r="I26"/>
  <c r="D27" i="279"/>
  <c r="J27" s="1"/>
  <c r="I27"/>
  <c r="C20" i="277"/>
  <c r="D20" s="1"/>
  <c r="J20" s="1"/>
  <c r="F19"/>
  <c r="F17" i="273"/>
  <c r="C19"/>
  <c r="D19" s="1"/>
  <c r="J19" s="1"/>
  <c r="I29" i="282" l="1"/>
  <c r="D29"/>
  <c r="C19" i="262"/>
  <c r="D19"/>
  <c r="H19" s="1"/>
  <c r="C29" i="281"/>
  <c r="E29" s="1"/>
  <c r="F27"/>
  <c r="C27" i="280"/>
  <c r="E27" s="1"/>
  <c r="F26"/>
  <c r="F27" i="279"/>
  <c r="C29"/>
  <c r="E29" s="1"/>
  <c r="E20" i="277"/>
  <c r="I20" s="1"/>
  <c r="E19" i="273"/>
  <c r="I19" s="1"/>
  <c r="C30" i="282" l="1"/>
  <c r="E30" s="1"/>
  <c r="F29"/>
  <c r="E19" i="262"/>
  <c r="B20"/>
  <c r="I29" i="281"/>
  <c r="D29"/>
  <c r="D27" i="280"/>
  <c r="I27"/>
  <c r="D29" i="279"/>
  <c r="J29" s="1"/>
  <c r="I29"/>
  <c r="C21" i="277"/>
  <c r="F20"/>
  <c r="F19" i="273"/>
  <c r="C20"/>
  <c r="D20" s="1"/>
  <c r="E21" i="277" l="1"/>
  <c r="D21"/>
  <c r="J21" s="1"/>
  <c r="I30" i="282"/>
  <c r="D30"/>
  <c r="D20" i="262"/>
  <c r="H20" s="1"/>
  <c r="C20"/>
  <c r="C30" i="281"/>
  <c r="E30" s="1"/>
  <c r="F29"/>
  <c r="C29" i="280"/>
  <c r="E29" s="1"/>
  <c r="F27"/>
  <c r="F29" i="279"/>
  <c r="C30"/>
  <c r="E30" s="1"/>
  <c r="I21" i="277"/>
  <c r="E20" i="273"/>
  <c r="I20" s="1"/>
  <c r="C31" i="282" l="1"/>
  <c r="E31" s="1"/>
  <c r="F30"/>
  <c r="E20" i="262"/>
  <c r="B21"/>
  <c r="D30" i="281"/>
  <c r="I30"/>
  <c r="D29" i="280"/>
  <c r="I29"/>
  <c r="I30" i="279"/>
  <c r="D30"/>
  <c r="J30" s="1"/>
  <c r="C22" i="277"/>
  <c r="F21"/>
  <c r="F20" i="273"/>
  <c r="C21"/>
  <c r="E22" i="277" l="1"/>
  <c r="D22"/>
  <c r="J22" s="1"/>
  <c r="E21" i="273"/>
  <c r="F21" s="1"/>
  <c r="I31" i="282"/>
  <c r="D31"/>
  <c r="C21" i="262"/>
  <c r="D21"/>
  <c r="H21" s="1"/>
  <c r="C31" i="281"/>
  <c r="E31" s="1"/>
  <c r="F30"/>
  <c r="C30" i="280"/>
  <c r="E30" s="1"/>
  <c r="F29"/>
  <c r="F30" i="279"/>
  <c r="C31"/>
  <c r="E31" s="1"/>
  <c r="I22" i="277"/>
  <c r="I21" i="273" l="1"/>
  <c r="C32" i="282"/>
  <c r="E32" s="1"/>
  <c r="F31"/>
  <c r="E21" i="262"/>
  <c r="B22"/>
  <c r="I31" i="281"/>
  <c r="D31"/>
  <c r="D30" i="280"/>
  <c r="I30"/>
  <c r="I31" i="279"/>
  <c r="D31"/>
  <c r="J31" s="1"/>
  <c r="C24" i="277"/>
  <c r="E24" s="1"/>
  <c r="F22"/>
  <c r="C22" i="273"/>
  <c r="E22" s="1"/>
  <c r="I32" i="282" l="1"/>
  <c r="D32"/>
  <c r="D22" i="262"/>
  <c r="H22" s="1"/>
  <c r="C22"/>
  <c r="C32" i="281"/>
  <c r="E32" s="1"/>
  <c r="F31"/>
  <c r="C31" i="280"/>
  <c r="E31" s="1"/>
  <c r="F30"/>
  <c r="F31" i="279"/>
  <c r="C32"/>
  <c r="E32" s="1"/>
  <c r="D24" i="277"/>
  <c r="I24"/>
  <c r="I22" i="273"/>
  <c r="H32" i="282" l="1"/>
  <c r="C34" s="1"/>
  <c r="E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D34" i="282" l="1"/>
  <c r="I34"/>
  <c r="D24" i="262"/>
  <c r="H24" s="1"/>
  <c r="C24"/>
  <c r="F32" i="281"/>
  <c r="H32"/>
  <c r="C34" s="1"/>
  <c r="E34" s="1"/>
  <c r="C32" i="280"/>
  <c r="E32" s="1"/>
  <c r="F31"/>
  <c r="F32" i="279"/>
  <c r="C34"/>
  <c r="E34" s="1"/>
  <c r="I25" i="277"/>
  <c r="D25"/>
  <c r="D24" i="273"/>
  <c r="I24"/>
  <c r="F34" i="282" l="1"/>
  <c r="C35"/>
  <c r="E35" s="1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5" i="282" l="1"/>
  <c r="I35"/>
  <c r="D25" i="262"/>
  <c r="H25" s="1"/>
  <c r="C25"/>
  <c r="C35" i="281"/>
  <c r="E35" s="1"/>
  <c r="F34"/>
  <c r="F32" i="280"/>
  <c r="H32"/>
  <c r="C34" s="1"/>
  <c r="E34" s="1"/>
  <c r="F34" i="279"/>
  <c r="C35"/>
  <c r="E35" s="1"/>
  <c r="D26" i="277"/>
  <c r="I26"/>
  <c r="I25" i="273"/>
  <c r="D25"/>
  <c r="F35" i="282" l="1"/>
  <c r="C36"/>
  <c r="E36" s="1"/>
  <c r="E25" i="262"/>
  <c r="B26"/>
  <c r="I35" i="281"/>
  <c r="D35"/>
  <c r="D34" i="280"/>
  <c r="I34"/>
  <c r="D35" i="279"/>
  <c r="J35" s="1"/>
  <c r="I35"/>
  <c r="C27" i="277"/>
  <c r="E27" s="1"/>
  <c r="F26"/>
  <c r="F25" i="273"/>
  <c r="C26"/>
  <c r="E26" s="1"/>
  <c r="D36" i="282" l="1"/>
  <c r="I36"/>
  <c r="D26" i="262"/>
  <c r="H26" s="1"/>
  <c r="C26"/>
  <c r="C36" i="281"/>
  <c r="E36" s="1"/>
  <c r="F35"/>
  <c r="C35" i="280"/>
  <c r="E35" s="1"/>
  <c r="F34"/>
  <c r="F35" i="279"/>
  <c r="C36"/>
  <c r="E36" s="1"/>
  <c r="I27" i="277"/>
  <c r="D27"/>
  <c r="D26" i="273"/>
  <c r="I26"/>
  <c r="F36" i="282" l="1"/>
  <c r="C37"/>
  <c r="E37" s="1"/>
  <c r="B27" i="262"/>
  <c r="E26"/>
  <c r="I36" i="281"/>
  <c r="D36"/>
  <c r="I35" i="280"/>
  <c r="D35"/>
  <c r="D36" i="279"/>
  <c r="J36" s="1"/>
  <c r="I36"/>
  <c r="C29" i="277"/>
  <c r="E29" s="1"/>
  <c r="F27"/>
  <c r="F26" i="273"/>
  <c r="C27"/>
  <c r="E27" s="1"/>
  <c r="D37" i="282" l="1"/>
  <c r="I37"/>
  <c r="D27" i="262"/>
  <c r="H27" s="1"/>
  <c r="C27"/>
  <c r="C37" i="281"/>
  <c r="E37" s="1"/>
  <c r="F36"/>
  <c r="C36" i="280"/>
  <c r="E36" s="1"/>
  <c r="F35"/>
  <c r="F36" i="279"/>
  <c r="C37"/>
  <c r="E37" s="1"/>
  <c r="D29" i="277"/>
  <c r="I29"/>
  <c r="I27" i="273"/>
  <c r="D27"/>
  <c r="F37" i="282" l="1"/>
  <c r="C39"/>
  <c r="E39" s="1"/>
  <c r="B29" i="262"/>
  <c r="E27"/>
  <c r="I37" i="281"/>
  <c r="D37"/>
  <c r="D36" i="280"/>
  <c r="I36"/>
  <c r="D37" i="279"/>
  <c r="J37" s="1"/>
  <c r="I37"/>
  <c r="C30" i="277"/>
  <c r="E30" s="1"/>
  <c r="F29"/>
  <c r="C29" i="273"/>
  <c r="E29" s="1"/>
  <c r="F27"/>
  <c r="D39" i="282" l="1"/>
  <c r="I39"/>
  <c r="C29" i="262"/>
  <c r="D29"/>
  <c r="H29" s="1"/>
  <c r="C39" i="281"/>
  <c r="E39" s="1"/>
  <c r="F37"/>
  <c r="C37" i="280"/>
  <c r="E37" s="1"/>
  <c r="F36"/>
  <c r="F37" i="279"/>
  <c r="C39"/>
  <c r="E39" s="1"/>
  <c r="I30" i="277"/>
  <c r="D30"/>
  <c r="I29" i="273"/>
  <c r="D29"/>
  <c r="F39" i="282" l="1"/>
  <c r="C40"/>
  <c r="E40" s="1"/>
  <c r="B30" i="262"/>
  <c r="E29"/>
  <c r="I39" i="281"/>
  <c r="D39"/>
  <c r="I37" i="280"/>
  <c r="D37"/>
  <c r="D39" i="279"/>
  <c r="J39" s="1"/>
  <c r="I39"/>
  <c r="C31" i="277"/>
  <c r="E31" s="1"/>
  <c r="F30"/>
  <c r="F29" i="273"/>
  <c r="C30"/>
  <c r="E30" s="1"/>
  <c r="D40" i="282" l="1"/>
  <c r="I40"/>
  <c r="D30" i="262"/>
  <c r="H30" s="1"/>
  <c r="C30"/>
  <c r="C40" i="281"/>
  <c r="E40" s="1"/>
  <c r="F39"/>
  <c r="C39" i="280"/>
  <c r="E39" s="1"/>
  <c r="F37"/>
  <c r="F39" i="279"/>
  <c r="C40"/>
  <c r="E40" s="1"/>
  <c r="D31" i="277"/>
  <c r="I31"/>
  <c r="D30" i="273"/>
  <c r="I30"/>
  <c r="F40" i="282" l="1"/>
  <c r="C41"/>
  <c r="E41" s="1"/>
  <c r="B31" i="262"/>
  <c r="E30"/>
  <c r="D40" i="281"/>
  <c r="I40"/>
  <c r="D39" i="280"/>
  <c r="I39"/>
  <c r="D40" i="279"/>
  <c r="J40" s="1"/>
  <c r="I40"/>
  <c r="C32" i="277"/>
  <c r="E32" s="1"/>
  <c r="F31"/>
  <c r="F30" i="273"/>
  <c r="C31"/>
  <c r="E31" s="1"/>
  <c r="D41" i="282" l="1"/>
  <c r="I41"/>
  <c r="C31" i="262"/>
  <c r="D31"/>
  <c r="H31" s="1"/>
  <c r="C41" i="281"/>
  <c r="E41" s="1"/>
  <c r="F40"/>
  <c r="C40" i="280"/>
  <c r="E40" s="1"/>
  <c r="F39"/>
  <c r="F40" i="279"/>
  <c r="C41"/>
  <c r="E41" s="1"/>
  <c r="I32" i="277"/>
  <c r="D32"/>
  <c r="I31" i="273"/>
  <c r="D31"/>
  <c r="F41" i="282" l="1"/>
  <c r="C42"/>
  <c r="E42" s="1"/>
  <c r="B32" i="262"/>
  <c r="E31"/>
  <c r="I41" i="281"/>
  <c r="D41"/>
  <c r="I40" i="280"/>
  <c r="D40"/>
  <c r="D41" i="279"/>
  <c r="J41" s="1"/>
  <c r="I41"/>
  <c r="H32" i="277"/>
  <c r="C34" s="1"/>
  <c r="E34" s="1"/>
  <c r="F32"/>
  <c r="F31" i="273"/>
  <c r="C32"/>
  <c r="E32" s="1"/>
  <c r="D42" i="282" l="1"/>
  <c r="I42"/>
  <c r="D32" i="262"/>
  <c r="H32" s="1"/>
  <c r="C32"/>
  <c r="C42" i="281"/>
  <c r="E42" s="1"/>
  <c r="F41"/>
  <c r="C41" i="280"/>
  <c r="E41" s="1"/>
  <c r="F40"/>
  <c r="F41" i="279"/>
  <c r="C42"/>
  <c r="E42" s="1"/>
  <c r="I34" i="277"/>
  <c r="D34"/>
  <c r="D32" i="273"/>
  <c r="H32" s="1"/>
  <c r="I32"/>
  <c r="F42" i="282" l="1"/>
  <c r="C44"/>
  <c r="E44" s="1"/>
  <c r="E32" i="262"/>
  <c r="B34"/>
  <c r="D42" i="281"/>
  <c r="I42"/>
  <c r="D41" i="280"/>
  <c r="I41"/>
  <c r="D42" i="279"/>
  <c r="J42" s="1"/>
  <c r="I42"/>
  <c r="C35" i="277"/>
  <c r="E35" s="1"/>
  <c r="F34"/>
  <c r="F32" i="273"/>
  <c r="C34"/>
  <c r="E34" s="1"/>
  <c r="D44" i="282" l="1"/>
  <c r="I44"/>
  <c r="C34" i="262"/>
  <c r="D34"/>
  <c r="H34" s="1"/>
  <c r="C44" i="281"/>
  <c r="E44" s="1"/>
  <c r="F42"/>
  <c r="C42" i="280"/>
  <c r="E42" s="1"/>
  <c r="F41"/>
  <c r="F42" i="279"/>
  <c r="C44"/>
  <c r="E44" s="1"/>
  <c r="D35" i="277"/>
  <c r="I35"/>
  <c r="D34" i="273"/>
  <c r="I34"/>
  <c r="F44" i="282" l="1"/>
  <c r="C45"/>
  <c r="E45" s="1"/>
  <c r="B35" i="262"/>
  <c r="E34"/>
  <c r="I44" i="281"/>
  <c r="D44"/>
  <c r="I42" i="280"/>
  <c r="D42"/>
  <c r="D44" i="279"/>
  <c r="J44" s="1"/>
  <c r="I44"/>
  <c r="C36" i="277"/>
  <c r="E36" s="1"/>
  <c r="F35"/>
  <c r="F34" i="273"/>
  <c r="C35"/>
  <c r="E35" s="1"/>
  <c r="D45" i="282" l="1"/>
  <c r="I45"/>
  <c r="D35" i="262"/>
  <c r="H35" s="1"/>
  <c r="C35"/>
  <c r="C45" i="281"/>
  <c r="E45" s="1"/>
  <c r="F44"/>
  <c r="C44" i="280"/>
  <c r="E44" s="1"/>
  <c r="F42"/>
  <c r="F44" i="279"/>
  <c r="C45"/>
  <c r="E45" s="1"/>
  <c r="I36" i="277"/>
  <c r="D36"/>
  <c r="I35" i="273"/>
  <c r="D35"/>
  <c r="F45" i="282" l="1"/>
  <c r="C46"/>
  <c r="E46" s="1"/>
  <c r="E35" i="262"/>
  <c r="B36"/>
  <c r="D45" i="281"/>
  <c r="I45"/>
  <c r="D44" i="280"/>
  <c r="I44"/>
  <c r="D45" i="279"/>
  <c r="J45" s="1"/>
  <c r="I45"/>
  <c r="C37" i="277"/>
  <c r="E37" s="1"/>
  <c r="F36"/>
  <c r="F35" i="273"/>
  <c r="C36"/>
  <c r="E36" s="1"/>
  <c r="D46" i="282" l="1"/>
  <c r="I46"/>
  <c r="D36" i="262"/>
  <c r="H36" s="1"/>
  <c r="C36"/>
  <c r="C46" i="281"/>
  <c r="E46" s="1"/>
  <c r="F45"/>
  <c r="C45" i="280"/>
  <c r="E45" s="1"/>
  <c r="F44"/>
  <c r="F45" i="279"/>
  <c r="C46"/>
  <c r="E46" s="1"/>
  <c r="D37" i="277"/>
  <c r="I37"/>
  <c r="D36" i="273"/>
  <c r="I36"/>
  <c r="F46" i="282" l="1"/>
  <c r="C47"/>
  <c r="E47" s="1"/>
  <c r="B37" i="262"/>
  <c r="E36"/>
  <c r="I46" i="281"/>
  <c r="D46"/>
  <c r="I45" i="280"/>
  <c r="D45"/>
  <c r="D46" i="279"/>
  <c r="J46" s="1"/>
  <c r="I46"/>
  <c r="C39" i="277"/>
  <c r="E39" s="1"/>
  <c r="F37"/>
  <c r="F36" i="273"/>
  <c r="C37"/>
  <c r="E37" s="1"/>
  <c r="D47" i="282" l="1"/>
  <c r="I47"/>
  <c r="D37" i="262"/>
  <c r="H37" s="1"/>
  <c r="C37"/>
  <c r="C47" i="281"/>
  <c r="E47" s="1"/>
  <c r="F46"/>
  <c r="C46" i="280"/>
  <c r="E46" s="1"/>
  <c r="F45"/>
  <c r="F46" i="279"/>
  <c r="C47"/>
  <c r="I39" i="277"/>
  <c r="D39"/>
  <c r="I37" i="273"/>
  <c r="D37"/>
  <c r="D47" i="279" l="1"/>
  <c r="J47" s="1"/>
  <c r="E47"/>
  <c r="I47" s="1"/>
  <c r="F47" i="282"/>
  <c r="H47"/>
  <c r="C49" s="1"/>
  <c r="E49" s="1"/>
  <c r="B39" i="262"/>
  <c r="E37"/>
  <c r="D47" i="281"/>
  <c r="I47"/>
  <c r="D46" i="280"/>
  <c r="I46"/>
  <c r="C40" i="277"/>
  <c r="E40" s="1"/>
  <c r="F39"/>
  <c r="C39" i="273"/>
  <c r="E39" s="1"/>
  <c r="F37"/>
  <c r="I49" i="282" l="1"/>
  <c r="D49"/>
  <c r="D39" i="262"/>
  <c r="H39" s="1"/>
  <c r="C39"/>
  <c r="F47" i="281"/>
  <c r="H47"/>
  <c r="C49" s="1"/>
  <c r="E49" s="1"/>
  <c r="C47" i="280"/>
  <c r="E47" s="1"/>
  <c r="F46"/>
  <c r="F47" i="279"/>
  <c r="C49"/>
  <c r="E49" s="1"/>
  <c r="D40" i="277"/>
  <c r="I40"/>
  <c r="I39" i="273"/>
  <c r="D39"/>
  <c r="C50" i="282" l="1"/>
  <c r="E50" s="1"/>
  <c r="F49"/>
  <c r="E39" i="262"/>
  <c r="B40"/>
  <c r="D49" i="281"/>
  <c r="I49"/>
  <c r="I47" i="280"/>
  <c r="D47"/>
  <c r="D49" i="279"/>
  <c r="J49" s="1"/>
  <c r="I49"/>
  <c r="C41" i="277"/>
  <c r="E41" s="1"/>
  <c r="F40"/>
  <c r="F39" i="273"/>
  <c r="C40"/>
  <c r="E40" s="1"/>
  <c r="I50" i="282" l="1"/>
  <c r="D50"/>
  <c r="D40" i="262"/>
  <c r="H40" s="1"/>
  <c r="C40"/>
  <c r="C50" i="281"/>
  <c r="E50" s="1"/>
  <c r="F49"/>
  <c r="H47" i="280"/>
  <c r="C49" s="1"/>
  <c r="E49" s="1"/>
  <c r="F47"/>
  <c r="F49" i="279"/>
  <c r="C50"/>
  <c r="E50" s="1"/>
  <c r="I41" i="277"/>
  <c r="D41"/>
  <c r="D40" i="273"/>
  <c r="I40"/>
  <c r="C51" i="282" l="1"/>
  <c r="E51" s="1"/>
  <c r="F50"/>
  <c r="E40" i="262"/>
  <c r="B41"/>
  <c r="I50" i="281"/>
  <c r="D50"/>
  <c r="I49" i="280"/>
  <c r="D49"/>
  <c r="D50" i="279"/>
  <c r="J50" s="1"/>
  <c r="I50"/>
  <c r="C42" i="277"/>
  <c r="E42" s="1"/>
  <c r="F41"/>
  <c r="F40" i="273"/>
  <c r="C41"/>
  <c r="E41" s="1"/>
  <c r="I51" i="282" l="1"/>
  <c r="D51"/>
  <c r="D41" i="262"/>
  <c r="H41" s="1"/>
  <c r="C41"/>
  <c r="C51" i="281"/>
  <c r="E51" s="1"/>
  <c r="F50"/>
  <c r="C50" i="280"/>
  <c r="E50" s="1"/>
  <c r="F49"/>
  <c r="F50" i="279"/>
  <c r="C51"/>
  <c r="E51" s="1"/>
  <c r="D42" i="277"/>
  <c r="I42"/>
  <c r="I41" i="273"/>
  <c r="D41"/>
  <c r="C52" i="282" l="1"/>
  <c r="E52" s="1"/>
  <c r="F51"/>
  <c r="B42" i="262"/>
  <c r="E41"/>
  <c r="D51" i="281"/>
  <c r="I51"/>
  <c r="D50" i="280"/>
  <c r="I50"/>
  <c r="D51" i="279"/>
  <c r="J51" s="1"/>
  <c r="I51"/>
  <c r="C44" i="277"/>
  <c r="E44" s="1"/>
  <c r="F42"/>
  <c r="F41" i="273"/>
  <c r="C42"/>
  <c r="E42" s="1"/>
  <c r="I52" i="282" l="1"/>
  <c r="D52"/>
  <c r="D42" i="262"/>
  <c r="H42" s="1"/>
  <c r="C42"/>
  <c r="C52" i="281"/>
  <c r="E52" s="1"/>
  <c r="F51"/>
  <c r="C51" i="280"/>
  <c r="E51" s="1"/>
  <c r="F50"/>
  <c r="F51" i="279"/>
  <c r="C52"/>
  <c r="E52" s="1"/>
  <c r="I44" i="277"/>
  <c r="D44"/>
  <c r="D42" i="273"/>
  <c r="I42"/>
  <c r="C54" i="282" l="1"/>
  <c r="E54" s="1"/>
  <c r="F52"/>
  <c r="E42" i="262"/>
  <c r="B44"/>
  <c r="I52" i="281"/>
  <c r="D52"/>
  <c r="I51" i="280"/>
  <c r="D51"/>
  <c r="D52" i="279"/>
  <c r="J52" s="1"/>
  <c r="I52"/>
  <c r="C45" i="277"/>
  <c r="E45" s="1"/>
  <c r="F44"/>
  <c r="F42" i="273"/>
  <c r="C44"/>
  <c r="E44" s="1"/>
  <c r="I54" i="282" l="1"/>
  <c r="D54"/>
  <c r="D44" i="262"/>
  <c r="H44" s="1"/>
  <c r="C44"/>
  <c r="C54" i="281"/>
  <c r="E54" s="1"/>
  <c r="F52"/>
  <c r="C52" i="280"/>
  <c r="E52" s="1"/>
  <c r="F51"/>
  <c r="F52" i="279"/>
  <c r="C54"/>
  <c r="E54" s="1"/>
  <c r="D45" i="277"/>
  <c r="I45"/>
  <c r="D44" i="273"/>
  <c r="I44"/>
  <c r="C55" i="282" l="1"/>
  <c r="E55" s="1"/>
  <c r="F54"/>
  <c r="B45" i="262"/>
  <c r="E44"/>
  <c r="D54" i="281"/>
  <c r="I54"/>
  <c r="D52" i="280"/>
  <c r="I52"/>
  <c r="D54" i="279"/>
  <c r="J54" s="1"/>
  <c r="I54"/>
  <c r="C46" i="277"/>
  <c r="E46" s="1"/>
  <c r="F45"/>
  <c r="F44" i="273"/>
  <c r="C45"/>
  <c r="E45" s="1"/>
  <c r="I55" i="282" l="1"/>
  <c r="D55"/>
  <c r="D45" i="262"/>
  <c r="H45" s="1"/>
  <c r="C45"/>
  <c r="C55" i="281"/>
  <c r="E55" s="1"/>
  <c r="F54"/>
  <c r="C54" i="280"/>
  <c r="E54" s="1"/>
  <c r="F52"/>
  <c r="F54" i="279"/>
  <c r="C55"/>
  <c r="E55" s="1"/>
  <c r="I46" i="277"/>
  <c r="D46"/>
  <c r="I45" i="273"/>
  <c r="D45"/>
  <c r="C56" i="282" l="1"/>
  <c r="E56" s="1"/>
  <c r="F55"/>
  <c r="E45" i="262"/>
  <c r="B46"/>
  <c r="I55" i="281"/>
  <c r="D55"/>
  <c r="I54" i="280"/>
  <c r="D54"/>
  <c r="D55" i="279"/>
  <c r="J55" s="1"/>
  <c r="I55"/>
  <c r="C47" i="277"/>
  <c r="E47" s="1"/>
  <c r="F46"/>
  <c r="F45" i="273"/>
  <c r="C46"/>
  <c r="E46" s="1"/>
  <c r="I56" i="282" l="1"/>
  <c r="D56"/>
  <c r="D46" i="262"/>
  <c r="H46" s="1"/>
  <c r="C46"/>
  <c r="C56" i="281"/>
  <c r="E56" s="1"/>
  <c r="F55"/>
  <c r="C55" i="280"/>
  <c r="E55" s="1"/>
  <c r="F54"/>
  <c r="F55" i="279"/>
  <c r="C56"/>
  <c r="E56" s="1"/>
  <c r="D47" i="277"/>
  <c r="I47"/>
  <c r="D46" i="273"/>
  <c r="I46"/>
  <c r="C57" i="282" l="1"/>
  <c r="E57" s="1"/>
  <c r="F56"/>
  <c r="B47" i="262"/>
  <c r="E46"/>
  <c r="D56" i="281"/>
  <c r="I56"/>
  <c r="D55" i="280"/>
  <c r="I55"/>
  <c r="D56" i="279"/>
  <c r="J56" s="1"/>
  <c r="I56"/>
  <c r="F47" i="277"/>
  <c r="H47"/>
  <c r="C49" s="1"/>
  <c r="E49" s="1"/>
  <c r="F46" i="273"/>
  <c r="C47"/>
  <c r="E47" s="1"/>
  <c r="I57" i="282" l="1"/>
  <c r="D57"/>
  <c r="D47" i="262"/>
  <c r="H47" s="1"/>
  <c r="C47"/>
  <c r="C57" i="281"/>
  <c r="E57" s="1"/>
  <c r="F56"/>
  <c r="C56" i="280"/>
  <c r="E56" s="1"/>
  <c r="F55"/>
  <c r="F56" i="279"/>
  <c r="C57"/>
  <c r="E57" s="1"/>
  <c r="D49" i="277"/>
  <c r="I49"/>
  <c r="I47" i="273"/>
  <c r="D47"/>
  <c r="H47" s="1"/>
  <c r="C59" i="282" l="1"/>
  <c r="E59" s="1"/>
  <c r="F57"/>
  <c r="B49" i="262"/>
  <c r="E47"/>
  <c r="I57" i="281"/>
  <c r="D57"/>
  <c r="I56" i="280"/>
  <c r="D56"/>
  <c r="D57" i="279"/>
  <c r="J57" s="1"/>
  <c r="I57"/>
  <c r="C50" i="277"/>
  <c r="E50" s="1"/>
  <c r="F49"/>
  <c r="C49" i="273"/>
  <c r="E49" s="1"/>
  <c r="F47"/>
  <c r="I59" i="282" l="1"/>
  <c r="D59"/>
  <c r="D49" i="262"/>
  <c r="H49" s="1"/>
  <c r="C49"/>
  <c r="C59" i="281"/>
  <c r="E59" s="1"/>
  <c r="F57"/>
  <c r="C57" i="280"/>
  <c r="E57" s="1"/>
  <c r="F56"/>
  <c r="F57" i="279"/>
  <c r="C59"/>
  <c r="E59" s="1"/>
  <c r="I50" i="277"/>
  <c r="D50"/>
  <c r="I49" i="273"/>
  <c r="D49"/>
  <c r="C60" i="282" l="1"/>
  <c r="E60" s="1"/>
  <c r="F59"/>
  <c r="E49" i="262"/>
  <c r="B50"/>
  <c r="D59" i="281"/>
  <c r="I59"/>
  <c r="D57" i="280"/>
  <c r="I57"/>
  <c r="D59" i="279"/>
  <c r="J59" s="1"/>
  <c r="I59"/>
  <c r="C51" i="277"/>
  <c r="E51" s="1"/>
  <c r="F50"/>
  <c r="F49" i="273"/>
  <c r="C50"/>
  <c r="E50" s="1"/>
  <c r="I60" i="282" l="1"/>
  <c r="D60"/>
  <c r="D50" i="262"/>
  <c r="H50" s="1"/>
  <c r="C50"/>
  <c r="C60" i="281"/>
  <c r="E60" s="1"/>
  <c r="F59"/>
  <c r="C59" i="280"/>
  <c r="E59" s="1"/>
  <c r="F57"/>
  <c r="F59" i="279"/>
  <c r="C60"/>
  <c r="E60" s="1"/>
  <c r="D51" i="277"/>
  <c r="I51"/>
  <c r="D50" i="273"/>
  <c r="I50"/>
  <c r="C61" i="282" l="1"/>
  <c r="E61" s="1"/>
  <c r="F60"/>
  <c r="E50" i="262"/>
  <c r="B51"/>
  <c r="I60" i="281"/>
  <c r="D60"/>
  <c r="I59" i="280"/>
  <c r="D59"/>
  <c r="D60" i="279"/>
  <c r="J60" s="1"/>
  <c r="I60"/>
  <c r="C52" i="277"/>
  <c r="E52" s="1"/>
  <c r="F51"/>
  <c r="F50" i="273"/>
  <c r="C51"/>
  <c r="E51" s="1"/>
  <c r="I61" i="282" l="1"/>
  <c r="D61"/>
  <c r="D51" i="262"/>
  <c r="H51" s="1"/>
  <c r="C51"/>
  <c r="C61" i="281"/>
  <c r="E61" s="1"/>
  <c r="F60"/>
  <c r="C60" i="280"/>
  <c r="E60" s="1"/>
  <c r="F59"/>
  <c r="F60" i="279"/>
  <c r="C61"/>
  <c r="E61" s="1"/>
  <c r="I52" i="277"/>
  <c r="D52"/>
  <c r="I51" i="273"/>
  <c r="D51"/>
  <c r="C62" i="282" l="1"/>
  <c r="E62" s="1"/>
  <c r="F61"/>
  <c r="B52" i="262"/>
  <c r="E51"/>
  <c r="D61" i="281"/>
  <c r="I61"/>
  <c r="D60" i="280"/>
  <c r="I60"/>
  <c r="D61" i="279"/>
  <c r="J61" s="1"/>
  <c r="I61"/>
  <c r="C54" i="277"/>
  <c r="E54" s="1"/>
  <c r="F52"/>
  <c r="F51" i="273"/>
  <c r="C52"/>
  <c r="E52" s="1"/>
  <c r="I62" i="282" l="1"/>
  <c r="D62"/>
  <c r="D52" i="262"/>
  <c r="H52" s="1"/>
  <c r="C52"/>
  <c r="C62" i="281"/>
  <c r="E62" s="1"/>
  <c r="F61"/>
  <c r="C61" i="280"/>
  <c r="E61" s="1"/>
  <c r="F60"/>
  <c r="F61" i="279"/>
  <c r="C62"/>
  <c r="E62" s="1"/>
  <c r="D54" i="277"/>
  <c r="I54"/>
  <c r="D52" i="273"/>
  <c r="I52"/>
  <c r="H62" i="282" l="1"/>
  <c r="C64" s="1"/>
  <c r="E64" s="1"/>
  <c r="F62"/>
  <c r="E52" i="262"/>
  <c r="B54"/>
  <c r="I62" i="281"/>
  <c r="D62"/>
  <c r="I61" i="280"/>
  <c r="D61"/>
  <c r="D62" i="279"/>
  <c r="J62" s="1"/>
  <c r="I62"/>
  <c r="C55" i="277"/>
  <c r="E55" s="1"/>
  <c r="F54"/>
  <c r="F52" i="273"/>
  <c r="C54"/>
  <c r="E54" s="1"/>
  <c r="D64" i="282" l="1"/>
  <c r="I64"/>
  <c r="D54" i="262"/>
  <c r="H54" s="1"/>
  <c r="C54"/>
  <c r="H62" i="281"/>
  <c r="C64" s="1"/>
  <c r="E64" s="1"/>
  <c r="F62"/>
  <c r="C62" i="280"/>
  <c r="E62" s="1"/>
  <c r="F61"/>
  <c r="F62" i="279"/>
  <c r="C64"/>
  <c r="E64" s="1"/>
  <c r="I55" i="277"/>
  <c r="D55"/>
  <c r="D54" i="273"/>
  <c r="I54"/>
  <c r="F64" i="282" l="1"/>
  <c r="C65"/>
  <c r="E65" s="1"/>
  <c r="B55" i="262"/>
  <c r="E54"/>
  <c r="I64" i="281"/>
  <c r="D64"/>
  <c r="D62" i="280"/>
  <c r="I62"/>
  <c r="D64" i="279"/>
  <c r="J64" s="1"/>
  <c r="I64"/>
  <c r="C56" i="277"/>
  <c r="E56" s="1"/>
  <c r="F55"/>
  <c r="F54" i="273"/>
  <c r="C55"/>
  <c r="E55" s="1"/>
  <c r="D65" i="282" l="1"/>
  <c r="I65"/>
  <c r="D55" i="262"/>
  <c r="H55" s="1"/>
  <c r="C55"/>
  <c r="C65" i="281"/>
  <c r="E65" s="1"/>
  <c r="F64"/>
  <c r="F62" i="280"/>
  <c r="H62"/>
  <c r="C64" s="1"/>
  <c r="E64" s="1"/>
  <c r="F64" i="279"/>
  <c r="C65"/>
  <c r="E65" s="1"/>
  <c r="D56" i="277"/>
  <c r="I56"/>
  <c r="I55" i="273"/>
  <c r="D55"/>
  <c r="F65" i="282" l="1"/>
  <c r="C66"/>
  <c r="E66" s="1"/>
  <c r="E55" i="262"/>
  <c r="B56"/>
  <c r="D65" i="281"/>
  <c r="I65"/>
  <c r="D64" i="280"/>
  <c r="I64"/>
  <c r="D65" i="279"/>
  <c r="J65" s="1"/>
  <c r="I65"/>
  <c r="C57" i="277"/>
  <c r="E57" s="1"/>
  <c r="F56"/>
  <c r="F55" i="273"/>
  <c r="C56"/>
  <c r="E56" s="1"/>
  <c r="D66" i="282" l="1"/>
  <c r="I66"/>
  <c r="D56" i="262"/>
  <c r="C56"/>
  <c r="C66" i="281"/>
  <c r="E66" s="1"/>
  <c r="F65"/>
  <c r="C65" i="280"/>
  <c r="E65" s="1"/>
  <c r="F64"/>
  <c r="F65" i="279"/>
  <c r="C66"/>
  <c r="E66" s="1"/>
  <c r="I57" i="277"/>
  <c r="D57"/>
  <c r="D56" i="273"/>
  <c r="I56"/>
  <c r="F66" i="282" l="1"/>
  <c r="C67"/>
  <c r="E67" s="1"/>
  <c r="G56" i="262"/>
  <c r="H56"/>
  <c r="B57"/>
  <c r="E56"/>
  <c r="I66" i="281"/>
  <c r="D66"/>
  <c r="I65" i="280"/>
  <c r="D65"/>
  <c r="D66" i="279"/>
  <c r="J66" s="1"/>
  <c r="I66"/>
  <c r="C59" i="277"/>
  <c r="E59" s="1"/>
  <c r="F57"/>
  <c r="F56" i="273"/>
  <c r="C57"/>
  <c r="E57" s="1"/>
  <c r="D67" i="282" l="1"/>
  <c r="I67"/>
  <c r="D57" i="262"/>
  <c r="H57" s="1"/>
  <c r="C57"/>
  <c r="C67" i="281"/>
  <c r="E67" s="1"/>
  <c r="F66"/>
  <c r="C66" i="280"/>
  <c r="E66" s="1"/>
  <c r="F65"/>
  <c r="F66" i="279"/>
  <c r="C67"/>
  <c r="E67" s="1"/>
  <c r="D59" i="277"/>
  <c r="I59"/>
  <c r="I57" i="273"/>
  <c r="D57"/>
  <c r="F67" i="282" l="1"/>
  <c r="C69"/>
  <c r="E69" s="1"/>
  <c r="E57" i="262"/>
  <c r="B59"/>
  <c r="D67" i="281"/>
  <c r="I67"/>
  <c r="D66" i="280"/>
  <c r="I66"/>
  <c r="D67" i="279"/>
  <c r="J67" s="1"/>
  <c r="I67"/>
  <c r="C60" i="277"/>
  <c r="E60" s="1"/>
  <c r="F59"/>
  <c r="C59" i="273"/>
  <c r="E59" s="1"/>
  <c r="F57"/>
  <c r="D69" i="282" l="1"/>
  <c r="I69"/>
  <c r="D59" i="262"/>
  <c r="H59" s="1"/>
  <c r="C59"/>
  <c r="C69" i="281"/>
  <c r="E69" s="1"/>
  <c r="F67"/>
  <c r="C67" i="280"/>
  <c r="E67" s="1"/>
  <c r="F66"/>
  <c r="F67" i="279"/>
  <c r="C69"/>
  <c r="E69" s="1"/>
  <c r="I60" i="277"/>
  <c r="D60"/>
  <c r="I59" i="273"/>
  <c r="D59"/>
  <c r="F69" i="282" l="1"/>
  <c r="C70"/>
  <c r="E70" s="1"/>
  <c r="E59" i="262"/>
  <c r="B60"/>
  <c r="I69" i="281"/>
  <c r="D69"/>
  <c r="I67" i="280"/>
  <c r="D67"/>
  <c r="D69" i="279"/>
  <c r="J69" s="1"/>
  <c r="I69"/>
  <c r="C61" i="277"/>
  <c r="E61" s="1"/>
  <c r="F60"/>
  <c r="F59" i="273"/>
  <c r="C60"/>
  <c r="E60" s="1"/>
  <c r="D70" i="282" l="1"/>
  <c r="I70"/>
  <c r="D60" i="262"/>
  <c r="H60" s="1"/>
  <c r="C60"/>
  <c r="C70" i="281"/>
  <c r="E70" s="1"/>
  <c r="F69"/>
  <c r="C69" i="280"/>
  <c r="E69" s="1"/>
  <c r="F67"/>
  <c r="F69" i="279"/>
  <c r="C70"/>
  <c r="E70" s="1"/>
  <c r="D61" i="277"/>
  <c r="I61"/>
  <c r="D60" i="273"/>
  <c r="I60"/>
  <c r="F70" i="282" l="1"/>
  <c r="C71"/>
  <c r="E71" s="1"/>
  <c r="B61" i="262"/>
  <c r="E60"/>
  <c r="D70" i="281"/>
  <c r="I70"/>
  <c r="D69" i="280"/>
  <c r="I69"/>
  <c r="D70" i="279"/>
  <c r="J70" s="1"/>
  <c r="I70"/>
  <c r="C62" i="277"/>
  <c r="E62" s="1"/>
  <c r="F61"/>
  <c r="F60" i="273"/>
  <c r="C61"/>
  <c r="E61" s="1"/>
  <c r="D71" i="282" l="1"/>
  <c r="I71"/>
  <c r="D61" i="262"/>
  <c r="H61" s="1"/>
  <c r="C61"/>
  <c r="C71" i="281"/>
  <c r="E71" s="1"/>
  <c r="F70"/>
  <c r="C70" i="280"/>
  <c r="E70" s="1"/>
  <c r="F69"/>
  <c r="F70" i="279"/>
  <c r="C71"/>
  <c r="E71" s="1"/>
  <c r="I62" i="277"/>
  <c r="D62"/>
  <c r="I61" i="273"/>
  <c r="D61"/>
  <c r="F71" i="282" l="1"/>
  <c r="C72"/>
  <c r="E72" s="1"/>
  <c r="E61" i="262"/>
  <c r="B62"/>
  <c r="I71" i="281"/>
  <c r="D71"/>
  <c r="I70" i="280"/>
  <c r="D70"/>
  <c r="D71" i="279"/>
  <c r="J71" s="1"/>
  <c r="I71"/>
  <c r="H62" i="277"/>
  <c r="C64" s="1"/>
  <c r="E64" s="1"/>
  <c r="F62"/>
  <c r="F61" i="273"/>
  <c r="C62"/>
  <c r="E62" s="1"/>
  <c r="D72" i="282" l="1"/>
  <c r="I72"/>
  <c r="D62" i="262"/>
  <c r="H62" s="1"/>
  <c r="C62"/>
  <c r="C72" i="281"/>
  <c r="E72" s="1"/>
  <c r="F71"/>
  <c r="C71" i="280"/>
  <c r="E71" s="1"/>
  <c r="F70"/>
  <c r="F71" i="279"/>
  <c r="C72"/>
  <c r="E72" s="1"/>
  <c r="I64" i="277"/>
  <c r="D64"/>
  <c r="D62" i="273"/>
  <c r="H62" s="1"/>
  <c r="I62"/>
  <c r="C74" i="282" l="1"/>
  <c r="E74" s="1"/>
  <c r="F72"/>
  <c r="E62" i="262"/>
  <c r="B64"/>
  <c r="D72" i="281"/>
  <c r="I72"/>
  <c r="D71" i="280"/>
  <c r="I71"/>
  <c r="D72" i="279"/>
  <c r="J72" s="1"/>
  <c r="I72"/>
  <c r="C65" i="277"/>
  <c r="E65" s="1"/>
  <c r="F64"/>
  <c r="F62" i="273"/>
  <c r="C64"/>
  <c r="E64" s="1"/>
  <c r="I74" i="282" l="1"/>
  <c r="D74"/>
  <c r="D64" i="262"/>
  <c r="H64" s="1"/>
  <c r="C64"/>
  <c r="C74" i="281"/>
  <c r="E74" s="1"/>
  <c r="F72"/>
  <c r="C72" i="280"/>
  <c r="E72" s="1"/>
  <c r="F71"/>
  <c r="F72" i="279"/>
  <c r="C74"/>
  <c r="E74" s="1"/>
  <c r="D65" i="277"/>
  <c r="I65"/>
  <c r="D64" i="273"/>
  <c r="I64"/>
  <c r="C75" i="282" l="1"/>
  <c r="E75" s="1"/>
  <c r="F74"/>
  <c r="E64" i="262"/>
  <c r="B65"/>
  <c r="I74" i="281"/>
  <c r="D74"/>
  <c r="I72" i="280"/>
  <c r="D72"/>
  <c r="D74" i="279"/>
  <c r="J74" s="1"/>
  <c r="I74"/>
  <c r="C66" i="277"/>
  <c r="E66" s="1"/>
  <c r="F65"/>
  <c r="F64" i="273"/>
  <c r="C65"/>
  <c r="E65" s="1"/>
  <c r="I75" i="282" l="1"/>
  <c r="D75"/>
  <c r="D65" i="262"/>
  <c r="H65" s="1"/>
  <c r="C65"/>
  <c r="C75" i="281"/>
  <c r="E75" s="1"/>
  <c r="F74"/>
  <c r="C74" i="280"/>
  <c r="E74" s="1"/>
  <c r="F72"/>
  <c r="F74" i="279"/>
  <c r="C75"/>
  <c r="E75" s="1"/>
  <c r="I66" i="277"/>
  <c r="D66"/>
  <c r="I65" i="273"/>
  <c r="D65"/>
  <c r="C76" i="282" l="1"/>
  <c r="E76" s="1"/>
  <c r="F75"/>
  <c r="E65" i="262"/>
  <c r="B66"/>
  <c r="D75" i="281"/>
  <c r="I75"/>
  <c r="D74" i="280"/>
  <c r="I74"/>
  <c r="D75" i="279"/>
  <c r="J75" s="1"/>
  <c r="I75"/>
  <c r="C67" i="277"/>
  <c r="E67" s="1"/>
  <c r="F66"/>
  <c r="F65" i="273"/>
  <c r="C66"/>
  <c r="E66" s="1"/>
  <c r="I76" i="282" l="1"/>
  <c r="D76"/>
  <c r="D66" i="262"/>
  <c r="H66" s="1"/>
  <c r="C66"/>
  <c r="C76" i="281"/>
  <c r="E76" s="1"/>
  <c r="F75"/>
  <c r="C75" i="280"/>
  <c r="E75" s="1"/>
  <c r="F74"/>
  <c r="F75" i="279"/>
  <c r="C76"/>
  <c r="E76" s="1"/>
  <c r="D67" i="277"/>
  <c r="I67"/>
  <c r="D66" i="273"/>
  <c r="I66"/>
  <c r="C77" i="282" l="1"/>
  <c r="E77" s="1"/>
  <c r="F76"/>
  <c r="B67" i="262"/>
  <c r="E66"/>
  <c r="I76" i="281"/>
  <c r="D76"/>
  <c r="I75" i="280"/>
  <c r="D75"/>
  <c r="D76" i="279"/>
  <c r="J76" s="1"/>
  <c r="I76"/>
  <c r="C69" i="277"/>
  <c r="E69" s="1"/>
  <c r="F67"/>
  <c r="F66" i="273"/>
  <c r="C67"/>
  <c r="E67" s="1"/>
  <c r="I77" i="282" l="1"/>
  <c r="D77"/>
  <c r="D67" i="262"/>
  <c r="H67" s="1"/>
  <c r="C67"/>
  <c r="C77" i="281"/>
  <c r="E77" s="1"/>
  <c r="F76"/>
  <c r="C76" i="280"/>
  <c r="E76" s="1"/>
  <c r="F75"/>
  <c r="F76" i="279"/>
  <c r="C77"/>
  <c r="E77" s="1"/>
  <c r="I69" i="277"/>
  <c r="D69"/>
  <c r="I67" i="273"/>
  <c r="D67"/>
  <c r="H77" i="282" l="1"/>
  <c r="C79" s="1"/>
  <c r="E79" s="1"/>
  <c r="F77"/>
  <c r="E67" i="262"/>
  <c r="B69"/>
  <c r="D77" i="281"/>
  <c r="I77"/>
  <c r="D76" i="280"/>
  <c r="I76"/>
  <c r="D77" i="279"/>
  <c r="J77" s="1"/>
  <c r="I77"/>
  <c r="C70" i="277"/>
  <c r="E70" s="1"/>
  <c r="F69"/>
  <c r="C69" i="273"/>
  <c r="E69" s="1"/>
  <c r="F67"/>
  <c r="D79" i="282" l="1"/>
  <c r="I79"/>
  <c r="D69" i="262"/>
  <c r="H69" s="1"/>
  <c r="C69"/>
  <c r="F77" i="281"/>
  <c r="H77"/>
  <c r="C79" s="1"/>
  <c r="E79" s="1"/>
  <c r="C77" i="280"/>
  <c r="E77" s="1"/>
  <c r="F76"/>
  <c r="F77" i="279"/>
  <c r="C79"/>
  <c r="E79" s="1"/>
  <c r="D70" i="277"/>
  <c r="I70"/>
  <c r="I69" i="273"/>
  <c r="D69"/>
  <c r="F79" i="282" l="1"/>
  <c r="C80"/>
  <c r="E80" s="1"/>
  <c r="B70" i="262"/>
  <c r="E69"/>
  <c r="D79" i="281"/>
  <c r="I79"/>
  <c r="I77" i="280"/>
  <c r="D77"/>
  <c r="D79" i="279"/>
  <c r="J79" s="1"/>
  <c r="I79"/>
  <c r="C71" i="277"/>
  <c r="E71" s="1"/>
  <c r="F70"/>
  <c r="F69" i="273"/>
  <c r="C70"/>
  <c r="E70" s="1"/>
  <c r="D80" i="282" l="1"/>
  <c r="I80"/>
  <c r="C70" i="262"/>
  <c r="D70"/>
  <c r="H70" s="1"/>
  <c r="C80" i="281"/>
  <c r="E80" s="1"/>
  <c r="F79"/>
  <c r="H77" i="280"/>
  <c r="C79" s="1"/>
  <c r="E79" s="1"/>
  <c r="F77"/>
  <c r="F79" i="279"/>
  <c r="C80"/>
  <c r="E80" s="1"/>
  <c r="I71" i="277"/>
  <c r="D71"/>
  <c r="D70" i="273"/>
  <c r="I70"/>
  <c r="F80" i="282" l="1"/>
  <c r="C81"/>
  <c r="E81" s="1"/>
  <c r="B71" i="262"/>
  <c r="E70"/>
  <c r="I80" i="281"/>
  <c r="D80"/>
  <c r="I79" i="280"/>
  <c r="D79"/>
  <c r="D80" i="279"/>
  <c r="J80" s="1"/>
  <c r="I80"/>
  <c r="C72" i="277"/>
  <c r="E72" s="1"/>
  <c r="F71"/>
  <c r="F70" i="273"/>
  <c r="C71"/>
  <c r="E71" s="1"/>
  <c r="D81" i="282" l="1"/>
  <c r="I81"/>
  <c r="D71" i="262"/>
  <c r="H71" s="1"/>
  <c r="C71"/>
  <c r="C81" i="281"/>
  <c r="E81" s="1"/>
  <c r="F80"/>
  <c r="C80" i="280"/>
  <c r="E80" s="1"/>
  <c r="F79"/>
  <c r="F80" i="279"/>
  <c r="C81"/>
  <c r="E81" s="1"/>
  <c r="D72" i="277"/>
  <c r="I72"/>
  <c r="I71" i="273"/>
  <c r="D71"/>
  <c r="F81" i="282" l="1"/>
  <c r="C82"/>
  <c r="E82" s="1"/>
  <c r="B72" i="262"/>
  <c r="E71"/>
  <c r="D81" i="281"/>
  <c r="I81"/>
  <c r="D80" i="280"/>
  <c r="I80"/>
  <c r="D81" i="279"/>
  <c r="J81" s="1"/>
  <c r="I81"/>
  <c r="C74" i="277"/>
  <c r="E74" s="1"/>
  <c r="F72"/>
  <c r="F71" i="273"/>
  <c r="C72"/>
  <c r="E72" s="1"/>
  <c r="D82" i="282" l="1"/>
  <c r="I82"/>
  <c r="D72" i="262"/>
  <c r="H72" s="1"/>
  <c r="C72"/>
  <c r="C82" i="281"/>
  <c r="E82" s="1"/>
  <c r="F81"/>
  <c r="C81" i="280"/>
  <c r="E81" s="1"/>
  <c r="F80"/>
  <c r="F81" i="279"/>
  <c r="C82"/>
  <c r="E82" s="1"/>
  <c r="I74" i="277"/>
  <c r="D74"/>
  <c r="D72" i="273"/>
  <c r="I72"/>
  <c r="F82" i="282" l="1"/>
  <c r="C84"/>
  <c r="E84" s="1"/>
  <c r="E72" i="262"/>
  <c r="B74"/>
  <c r="I82" i="281"/>
  <c r="D82"/>
  <c r="I81" i="280"/>
  <c r="D81"/>
  <c r="D82" i="279"/>
  <c r="J82" s="1"/>
  <c r="I82"/>
  <c r="C75" i="277"/>
  <c r="E75" s="1"/>
  <c r="F74"/>
  <c r="F72" i="273"/>
  <c r="C74"/>
  <c r="E74" s="1"/>
  <c r="D84" i="282" l="1"/>
  <c r="I84"/>
  <c r="D74" i="262"/>
  <c r="H74" s="1"/>
  <c r="C74"/>
  <c r="C84" i="281"/>
  <c r="E84" s="1"/>
  <c r="F82"/>
  <c r="C82" i="280"/>
  <c r="E82" s="1"/>
  <c r="F81"/>
  <c r="F82" i="279"/>
  <c r="C84"/>
  <c r="E84" s="1"/>
  <c r="D75" i="277"/>
  <c r="I75"/>
  <c r="D74" i="273"/>
  <c r="I74"/>
  <c r="F84" i="282" l="1"/>
  <c r="C85"/>
  <c r="E85" s="1"/>
  <c r="B75" i="262"/>
  <c r="E74"/>
  <c r="D84" i="281"/>
  <c r="I84"/>
  <c r="D82" i="280"/>
  <c r="I82"/>
  <c r="D84" i="279"/>
  <c r="J84" s="1"/>
  <c r="I84"/>
  <c r="C76" i="277"/>
  <c r="E76" s="1"/>
  <c r="F75"/>
  <c r="F74" i="273"/>
  <c r="C75"/>
  <c r="E75" s="1"/>
  <c r="D85" i="282" l="1"/>
  <c r="I85"/>
  <c r="D75" i="262"/>
  <c r="H75" s="1"/>
  <c r="C75"/>
  <c r="C85" i="281"/>
  <c r="E85" s="1"/>
  <c r="F84"/>
  <c r="C84" i="280"/>
  <c r="E84" s="1"/>
  <c r="F82"/>
  <c r="F84" i="279"/>
  <c r="C85"/>
  <c r="E85" s="1"/>
  <c r="I76" i="277"/>
  <c r="D76"/>
  <c r="I75" i="273"/>
  <c r="D75"/>
  <c r="F85" i="282" l="1"/>
  <c r="C86"/>
  <c r="E86" s="1"/>
  <c r="E75" i="262"/>
  <c r="B76"/>
  <c r="I85" i="281"/>
  <c r="D85"/>
  <c r="I84" i="280"/>
  <c r="D84"/>
  <c r="D85" i="279"/>
  <c r="J85" s="1"/>
  <c r="I85"/>
  <c r="C77" i="277"/>
  <c r="E77" s="1"/>
  <c r="F76"/>
  <c r="F75" i="273"/>
  <c r="C76"/>
  <c r="E76" s="1"/>
  <c r="D86" i="282" l="1"/>
  <c r="I86"/>
  <c r="D76" i="262"/>
  <c r="H76" s="1"/>
  <c r="C76"/>
  <c r="C86" i="281"/>
  <c r="E86" s="1"/>
  <c r="F85"/>
  <c r="C85" i="280"/>
  <c r="E85" s="1"/>
  <c r="F84"/>
  <c r="F85" i="279"/>
  <c r="C86"/>
  <c r="E86" s="1"/>
  <c r="D77" i="277"/>
  <c r="I77"/>
  <c r="D76" i="273"/>
  <c r="I76"/>
  <c r="F86" i="282" l="1"/>
  <c r="C87"/>
  <c r="E87" s="1"/>
  <c r="B77" i="262"/>
  <c r="E76"/>
  <c r="D86" i="281"/>
  <c r="I86"/>
  <c r="D85" i="280"/>
  <c r="I85"/>
  <c r="D86" i="279"/>
  <c r="J86" s="1"/>
  <c r="I86"/>
  <c r="F77" i="277"/>
  <c r="H77"/>
  <c r="C79" s="1"/>
  <c r="E79" s="1"/>
  <c r="F76" i="273"/>
  <c r="C77"/>
  <c r="E77" s="1"/>
  <c r="D87" i="282" l="1"/>
  <c r="I87"/>
  <c r="C77" i="262"/>
  <c r="D77"/>
  <c r="H77" s="1"/>
  <c r="C87" i="281"/>
  <c r="E87" s="1"/>
  <c r="F86"/>
  <c r="C86" i="280"/>
  <c r="E86" s="1"/>
  <c r="F85"/>
  <c r="F86" i="279"/>
  <c r="C87"/>
  <c r="E87" s="1"/>
  <c r="D79" i="277"/>
  <c r="I79"/>
  <c r="I77" i="273"/>
  <c r="D77"/>
  <c r="H77" s="1"/>
  <c r="F87" i="282" l="1"/>
  <c r="C89"/>
  <c r="E89" s="1"/>
  <c r="E77" i="262"/>
  <c r="B79"/>
  <c r="I87" i="281"/>
  <c r="D87"/>
  <c r="I86" i="280"/>
  <c r="D86"/>
  <c r="D87" i="279"/>
  <c r="J87" s="1"/>
  <c r="I87"/>
  <c r="C80" i="277"/>
  <c r="E80" s="1"/>
  <c r="F79"/>
  <c r="C79" i="273"/>
  <c r="E79" s="1"/>
  <c r="F77"/>
  <c r="D89" i="282" l="1"/>
  <c r="I89"/>
  <c r="D79" i="262"/>
  <c r="H79" s="1"/>
  <c r="C79"/>
  <c r="C89" i="281"/>
  <c r="E89" s="1"/>
  <c r="F87"/>
  <c r="C87" i="280"/>
  <c r="E87" s="1"/>
  <c r="F86"/>
  <c r="F87" i="279"/>
  <c r="C89"/>
  <c r="E89" s="1"/>
  <c r="I80" i="277"/>
  <c r="D80"/>
  <c r="I79" i="273"/>
  <c r="D79"/>
  <c r="F89" i="282" l="1"/>
  <c r="C90"/>
  <c r="E90" s="1"/>
  <c r="B80" i="262"/>
  <c r="E79"/>
  <c r="D89" i="281"/>
  <c r="I89"/>
  <c r="D87" i="280"/>
  <c r="I87"/>
  <c r="D89" i="279"/>
  <c r="J89" s="1"/>
  <c r="I89"/>
  <c r="C81" i="277"/>
  <c r="E81" s="1"/>
  <c r="F80"/>
  <c r="F79" i="273"/>
  <c r="C80"/>
  <c r="E80" s="1"/>
  <c r="D90" i="282" l="1"/>
  <c r="I90"/>
  <c r="C80" i="262"/>
  <c r="D80"/>
  <c r="H80" s="1"/>
  <c r="C90" i="281"/>
  <c r="E90" s="1"/>
  <c r="F89"/>
  <c r="C89" i="280"/>
  <c r="E89" s="1"/>
  <c r="F87"/>
  <c r="F89" i="279"/>
  <c r="C90"/>
  <c r="E90" s="1"/>
  <c r="D81" i="277"/>
  <c r="I81"/>
  <c r="D80" i="273"/>
  <c r="I80"/>
  <c r="F90" i="282" l="1"/>
  <c r="C91"/>
  <c r="E91" s="1"/>
  <c r="E80" i="262"/>
  <c r="B81"/>
  <c r="I90" i="281"/>
  <c r="D90"/>
  <c r="I89" i="280"/>
  <c r="D89"/>
  <c r="D90" i="279"/>
  <c r="J90" s="1"/>
  <c r="I90"/>
  <c r="C82" i="277"/>
  <c r="E82" s="1"/>
  <c r="F81"/>
  <c r="F80" i="273"/>
  <c r="C81"/>
  <c r="E81" s="1"/>
  <c r="D91" i="282" l="1"/>
  <c r="I91"/>
  <c r="D81" i="262"/>
  <c r="H81" s="1"/>
  <c r="C81"/>
  <c r="C91" i="281"/>
  <c r="E91" s="1"/>
  <c r="F90"/>
  <c r="C90" i="280"/>
  <c r="E90" s="1"/>
  <c r="F89"/>
  <c r="F90" i="279"/>
  <c r="C91"/>
  <c r="E91" s="1"/>
  <c r="I82" i="277"/>
  <c r="D82"/>
  <c r="I81" i="273"/>
  <c r="D81"/>
  <c r="F91" i="282" l="1"/>
  <c r="C92"/>
  <c r="E92" s="1"/>
  <c r="E81" i="262"/>
  <c r="B82"/>
  <c r="D91" i="281"/>
  <c r="I91"/>
  <c r="D90" i="280"/>
  <c r="I90"/>
  <c r="D91" i="279"/>
  <c r="J91" s="1"/>
  <c r="I91"/>
  <c r="C84" i="277"/>
  <c r="E84" s="1"/>
  <c r="F82"/>
  <c r="F81" i="273"/>
  <c r="C82"/>
  <c r="E82" s="1"/>
  <c r="D92" i="282" l="1"/>
  <c r="I92"/>
  <c r="C82" i="262"/>
  <c r="D82"/>
  <c r="H82" s="1"/>
  <c r="C92" i="281"/>
  <c r="E92" s="1"/>
  <c r="F91"/>
  <c r="C91" i="280"/>
  <c r="E91" s="1"/>
  <c r="F90"/>
  <c r="F91" i="279"/>
  <c r="C92"/>
  <c r="E92" s="1"/>
  <c r="D84" i="277"/>
  <c r="I84"/>
  <c r="D82" i="273"/>
  <c r="I82"/>
  <c r="F92" i="282" l="1"/>
  <c r="H92"/>
  <c r="C94" s="1"/>
  <c r="E94" s="1"/>
  <c r="E82" i="262"/>
  <c r="B84"/>
  <c r="I92" i="281"/>
  <c r="D92"/>
  <c r="I91" i="280"/>
  <c r="D91"/>
  <c r="D92" i="279"/>
  <c r="J92" s="1"/>
  <c r="I92"/>
  <c r="C85" i="277"/>
  <c r="E85" s="1"/>
  <c r="F84"/>
  <c r="F82" i="273"/>
  <c r="C84"/>
  <c r="E84" s="1"/>
  <c r="I94" i="282" l="1"/>
  <c r="D94"/>
  <c r="D84" i="262"/>
  <c r="H84" s="1"/>
  <c r="C84"/>
  <c r="H92" i="281"/>
  <c r="C94" s="1"/>
  <c r="E94" s="1"/>
  <c r="F92"/>
  <c r="C92" i="280"/>
  <c r="E92" s="1"/>
  <c r="F91"/>
  <c r="F92" i="279"/>
  <c r="C94"/>
  <c r="E94" s="1"/>
  <c r="I85" i="277"/>
  <c r="D85"/>
  <c r="D84" i="273"/>
  <c r="I84"/>
  <c r="C95" i="282" l="1"/>
  <c r="E95" s="1"/>
  <c r="F94"/>
  <c r="E84" i="262"/>
  <c r="B85"/>
  <c r="I94" i="281"/>
  <c r="D94"/>
  <c r="D92" i="280"/>
  <c r="I92"/>
  <c r="D94" i="279"/>
  <c r="J94" s="1"/>
  <c r="I94"/>
  <c r="C86" i="277"/>
  <c r="E86" s="1"/>
  <c r="F85"/>
  <c r="F84" i="273"/>
  <c r="C85"/>
  <c r="E85" s="1"/>
  <c r="I95" i="282" l="1"/>
  <c r="D95"/>
  <c r="C85" i="262"/>
  <c r="D85"/>
  <c r="H85" s="1"/>
  <c r="C95" i="281"/>
  <c r="E95" s="1"/>
  <c r="F94"/>
  <c r="F92" i="280"/>
  <c r="H92"/>
  <c r="C94" s="1"/>
  <c r="E94" s="1"/>
  <c r="F94" i="279"/>
  <c r="C95"/>
  <c r="E95" s="1"/>
  <c r="D86" i="277"/>
  <c r="I86"/>
  <c r="I85" i="273"/>
  <c r="D85"/>
  <c r="C96" i="282" l="1"/>
  <c r="E96" s="1"/>
  <c r="F95"/>
  <c r="E85" i="262"/>
  <c r="B86"/>
  <c r="D95" i="281"/>
  <c r="I95"/>
  <c r="D94" i="280"/>
  <c r="I94"/>
  <c r="D95" i="279"/>
  <c r="J95" s="1"/>
  <c r="I95"/>
  <c r="C87" i="277"/>
  <c r="E87" s="1"/>
  <c r="F86"/>
  <c r="F85" i="273"/>
  <c r="C86"/>
  <c r="E86" s="1"/>
  <c r="I96" i="282" l="1"/>
  <c r="D96"/>
  <c r="C86" i="262"/>
  <c r="D86"/>
  <c r="H86" s="1"/>
  <c r="C96" i="281"/>
  <c r="E96" s="1"/>
  <c r="F95"/>
  <c r="C95" i="280"/>
  <c r="E95" s="1"/>
  <c r="F94"/>
  <c r="F95" i="279"/>
  <c r="C96"/>
  <c r="E96" s="1"/>
  <c r="I87" i="277"/>
  <c r="D87"/>
  <c r="D86" i="273"/>
  <c r="I86"/>
  <c r="C97" i="282" l="1"/>
  <c r="E97" s="1"/>
  <c r="F96"/>
  <c r="E86" i="262"/>
  <c r="B87"/>
  <c r="I96" i="281"/>
  <c r="D96"/>
  <c r="I95" i="280"/>
  <c r="D95"/>
  <c r="D96" i="279"/>
  <c r="J96" s="1"/>
  <c r="I96"/>
  <c r="C89" i="277"/>
  <c r="E89" s="1"/>
  <c r="F87"/>
  <c r="F86" i="273"/>
  <c r="C87"/>
  <c r="E87" s="1"/>
  <c r="I97" i="282" l="1"/>
  <c r="D97"/>
  <c r="C87" i="262"/>
  <c r="D87"/>
  <c r="H87" s="1"/>
  <c r="C97" i="281"/>
  <c r="E97" s="1"/>
  <c r="F96"/>
  <c r="C96" i="280"/>
  <c r="E96" s="1"/>
  <c r="F95"/>
  <c r="F96" i="279"/>
  <c r="C97"/>
  <c r="E97" s="1"/>
  <c r="I89" i="277"/>
  <c r="D89"/>
  <c r="I87" i="273"/>
  <c r="D87"/>
  <c r="C99" i="282" l="1"/>
  <c r="E99" s="1"/>
  <c r="F97"/>
  <c r="E87" i="262"/>
  <c r="B89"/>
  <c r="D97" i="281"/>
  <c r="I97"/>
  <c r="D96" i="280"/>
  <c r="I96"/>
  <c r="D97" i="279"/>
  <c r="J97" s="1"/>
  <c r="I97"/>
  <c r="C90" i="277"/>
  <c r="E90" s="1"/>
  <c r="F89"/>
  <c r="C89" i="273"/>
  <c r="E89" s="1"/>
  <c r="F87"/>
  <c r="I99" i="282" l="1"/>
  <c r="D99"/>
  <c r="C89" i="262"/>
  <c r="D89"/>
  <c r="H89" s="1"/>
  <c r="C99" i="281"/>
  <c r="E99" s="1"/>
  <c r="F97"/>
  <c r="C97" i="280"/>
  <c r="E97" s="1"/>
  <c r="F96"/>
  <c r="F97" i="279"/>
  <c r="C99"/>
  <c r="E99" s="1"/>
  <c r="D90" i="277"/>
  <c r="I90"/>
  <c r="I89" i="273"/>
  <c r="D89"/>
  <c r="C100" i="282" l="1"/>
  <c r="E100" s="1"/>
  <c r="F99"/>
  <c r="B90" i="262"/>
  <c r="E89"/>
  <c r="I99" i="281"/>
  <c r="D99"/>
  <c r="I97" i="280"/>
  <c r="D97"/>
  <c r="D99" i="279"/>
  <c r="J99" s="1"/>
  <c r="I99"/>
  <c r="C91" i="277"/>
  <c r="E91" s="1"/>
  <c r="F90"/>
  <c r="F89" i="273"/>
  <c r="C90"/>
  <c r="E90" s="1"/>
  <c r="I100" i="282" l="1"/>
  <c r="D100"/>
  <c r="C90" i="262"/>
  <c r="D90"/>
  <c r="H90" s="1"/>
  <c r="C100" i="281"/>
  <c r="E100" s="1"/>
  <c r="F99"/>
  <c r="C99" i="280"/>
  <c r="E99" s="1"/>
  <c r="F97"/>
  <c r="F99" i="279"/>
  <c r="C100"/>
  <c r="E100" s="1"/>
  <c r="I91" i="277"/>
  <c r="D91"/>
  <c r="D90" i="273"/>
  <c r="I90"/>
  <c r="C101" i="282" l="1"/>
  <c r="E101" s="1"/>
  <c r="F100"/>
  <c r="E90" i="262"/>
  <c r="B91"/>
  <c r="D100" i="281"/>
  <c r="I100"/>
  <c r="D99" i="280"/>
  <c r="I99"/>
  <c r="D100" i="279"/>
  <c r="J100" s="1"/>
  <c r="I100"/>
  <c r="C92" i="277"/>
  <c r="E92" s="1"/>
  <c r="F91"/>
  <c r="F90" i="273"/>
  <c r="C91"/>
  <c r="E91" s="1"/>
  <c r="I101" i="282" l="1"/>
  <c r="D101"/>
  <c r="C91" i="262"/>
  <c r="D91"/>
  <c r="H91" s="1"/>
  <c r="C101" i="281"/>
  <c r="E101" s="1"/>
  <c r="F100"/>
  <c r="C100" i="280"/>
  <c r="E100" s="1"/>
  <c r="F99"/>
  <c r="F100" i="279"/>
  <c r="C101"/>
  <c r="E101" s="1"/>
  <c r="D92" i="277"/>
  <c r="I92"/>
  <c r="I91" i="273"/>
  <c r="D91"/>
  <c r="C102" i="282" l="1"/>
  <c r="E102" s="1"/>
  <c r="F101"/>
  <c r="B93" i="262"/>
  <c r="E91"/>
  <c r="I101" i="281"/>
  <c r="D101"/>
  <c r="I100" i="280"/>
  <c r="D100"/>
  <c r="D101" i="279"/>
  <c r="J101" s="1"/>
  <c r="I101"/>
  <c r="F92" i="277"/>
  <c r="H92"/>
  <c r="C94" s="1"/>
  <c r="E94" s="1"/>
  <c r="C92" i="273"/>
  <c r="E92" s="1"/>
  <c r="F91"/>
  <c r="I102" i="282" l="1"/>
  <c r="D102"/>
  <c r="C93" i="262"/>
  <c r="D93"/>
  <c r="H93" s="1"/>
  <c r="C102" i="281"/>
  <c r="E102" s="1"/>
  <c r="F101"/>
  <c r="C101" i="280"/>
  <c r="E101" s="1"/>
  <c r="F100"/>
  <c r="F101" i="279"/>
  <c r="C102"/>
  <c r="E102" s="1"/>
  <c r="D94" i="277"/>
  <c r="I94"/>
  <c r="D4" i="276"/>
  <c r="H4" s="1"/>
  <c r="I92" i="273"/>
  <c r="D92"/>
  <c r="H92" s="1"/>
  <c r="C104" i="282" l="1"/>
  <c r="E104" s="1"/>
  <c r="F102"/>
  <c r="B94" i="262"/>
  <c r="E93"/>
  <c r="D102" i="281"/>
  <c r="I102"/>
  <c r="D101" i="280"/>
  <c r="I101"/>
  <c r="D102" i="279"/>
  <c r="J102" s="1"/>
  <c r="I102"/>
  <c r="C95" i="277"/>
  <c r="E95" s="1"/>
  <c r="F94"/>
  <c r="E4" i="276"/>
  <c r="C94" i="273"/>
  <c r="E94" s="1"/>
  <c r="F92"/>
  <c r="D104" i="282" l="1"/>
  <c r="I104"/>
  <c r="C94" i="262"/>
  <c r="D94"/>
  <c r="H94" s="1"/>
  <c r="C104" i="281"/>
  <c r="E104" s="1"/>
  <c r="F102"/>
  <c r="C102" i="280"/>
  <c r="E102" s="1"/>
  <c r="F101"/>
  <c r="F102" i="279"/>
  <c r="C104"/>
  <c r="E104" s="1"/>
  <c r="I95" i="277"/>
  <c r="D95"/>
  <c r="D5" i="276"/>
  <c r="H5" s="1"/>
  <c r="I94" i="273"/>
  <c r="D94"/>
  <c r="F104" i="282" l="1"/>
  <c r="C105"/>
  <c r="E105" s="1"/>
  <c r="E94" i="262"/>
  <c r="B95"/>
  <c r="I104" i="281"/>
  <c r="D104"/>
  <c r="I102" i="280"/>
  <c r="D102"/>
  <c r="D104" i="279"/>
  <c r="J104" s="1"/>
  <c r="I104"/>
  <c r="C96" i="277"/>
  <c r="E96" s="1"/>
  <c r="F95"/>
  <c r="B6" i="276"/>
  <c r="C6" s="1"/>
  <c r="E5"/>
  <c r="C95" i="273"/>
  <c r="E95" s="1"/>
  <c r="F94"/>
  <c r="D105" i="282" l="1"/>
  <c r="I105"/>
  <c r="C95" i="262"/>
  <c r="D95"/>
  <c r="H95" s="1"/>
  <c r="C105" i="281"/>
  <c r="E105" s="1"/>
  <c r="F104"/>
  <c r="C104" i="280"/>
  <c r="E104" s="1"/>
  <c r="F102"/>
  <c r="F104" i="279"/>
  <c r="C105"/>
  <c r="E105" s="1"/>
  <c r="D96" i="277"/>
  <c r="I96"/>
  <c r="D6" i="276"/>
  <c r="H6" s="1"/>
  <c r="D95" i="273"/>
  <c r="I95"/>
  <c r="F105" i="282" l="1"/>
  <c r="C106"/>
  <c r="E106" s="1"/>
  <c r="B96" i="262"/>
  <c r="E95"/>
  <c r="D105" i="281"/>
  <c r="I105"/>
  <c r="D104" i="280"/>
  <c r="I104"/>
  <c r="D105" i="279"/>
  <c r="J105" s="1"/>
  <c r="I105"/>
  <c r="C97" i="277"/>
  <c r="E97" s="1"/>
  <c r="F96"/>
  <c r="B7" i="276"/>
  <c r="C7" s="1"/>
  <c r="E6"/>
  <c r="C96" i="273"/>
  <c r="E96" s="1"/>
  <c r="F95"/>
  <c r="D106" i="282" l="1"/>
  <c r="I106"/>
  <c r="C96" i="262"/>
  <c r="D96"/>
  <c r="H96" s="1"/>
  <c r="C106" i="281"/>
  <c r="E106" s="1"/>
  <c r="F105"/>
  <c r="C105" i="280"/>
  <c r="E105" s="1"/>
  <c r="F104"/>
  <c r="F105" i="279"/>
  <c r="C106"/>
  <c r="E106" s="1"/>
  <c r="I97" i="277"/>
  <c r="D97"/>
  <c r="D7" i="276"/>
  <c r="H7" s="1"/>
  <c r="I96" i="273"/>
  <c r="D96"/>
  <c r="F106" i="282" l="1"/>
  <c r="C107"/>
  <c r="E107" s="1"/>
  <c r="B98" i="262"/>
  <c r="E96"/>
  <c r="I106" i="281"/>
  <c r="D106"/>
  <c r="I105" i="280"/>
  <c r="D105"/>
  <c r="D106" i="279"/>
  <c r="J106" s="1"/>
  <c r="I106"/>
  <c r="C99" i="277"/>
  <c r="E99" s="1"/>
  <c r="F97"/>
  <c r="B9" i="276"/>
  <c r="C9" s="1"/>
  <c r="E7"/>
  <c r="C97" i="273"/>
  <c r="E97" s="1"/>
  <c r="F96"/>
  <c r="D107" i="282" l="1"/>
  <c r="I107"/>
  <c r="C98" i="262"/>
  <c r="D98"/>
  <c r="H98" s="1"/>
  <c r="C107" i="281"/>
  <c r="E107" s="1"/>
  <c r="F106"/>
  <c r="C106" i="280"/>
  <c r="E106" s="1"/>
  <c r="F105"/>
  <c r="F106" i="279"/>
  <c r="C107"/>
  <c r="E107" s="1"/>
  <c r="D99" i="277"/>
  <c r="I99"/>
  <c r="D9" i="276"/>
  <c r="H9" s="1"/>
  <c r="D97" i="273"/>
  <c r="I97"/>
  <c r="F107" i="282" l="1"/>
  <c r="H107"/>
  <c r="C109" s="1"/>
  <c r="E109" s="1"/>
  <c r="B99" i="262"/>
  <c r="E98"/>
  <c r="I107" i="281"/>
  <c r="D107"/>
  <c r="D106" i="280"/>
  <c r="I106"/>
  <c r="D107" i="279"/>
  <c r="J107" s="1"/>
  <c r="I107"/>
  <c r="C100" i="277"/>
  <c r="E100" s="1"/>
  <c r="F99"/>
  <c r="B10" i="276"/>
  <c r="C10" s="1"/>
  <c r="E9"/>
  <c r="F97" i="273"/>
  <c r="C99"/>
  <c r="E99" s="1"/>
  <c r="I109" i="282" l="1"/>
  <c r="D109"/>
  <c r="C99" i="262"/>
  <c r="D99"/>
  <c r="H99" s="1"/>
  <c r="H107" i="281"/>
  <c r="C109" s="1"/>
  <c r="E109" s="1"/>
  <c r="F107"/>
  <c r="C107" i="280"/>
  <c r="E107" s="1"/>
  <c r="F106"/>
  <c r="F107" i="279"/>
  <c r="C109"/>
  <c r="E109" s="1"/>
  <c r="I100" i="277"/>
  <c r="D100"/>
  <c r="D10" i="276"/>
  <c r="H10" s="1"/>
  <c r="D99" i="273"/>
  <c r="I99"/>
  <c r="C110" i="282" l="1"/>
  <c r="E110" s="1"/>
  <c r="F109"/>
  <c r="E99" i="262"/>
  <c r="B100"/>
  <c r="I109" i="281"/>
  <c r="D109"/>
  <c r="I107" i="280"/>
  <c r="D107"/>
  <c r="D109" i="279"/>
  <c r="J109" s="1"/>
  <c r="I109"/>
  <c r="C101" i="277"/>
  <c r="E101" s="1"/>
  <c r="F100"/>
  <c r="B11" i="276"/>
  <c r="C11" s="1"/>
  <c r="E10"/>
  <c r="C100" i="273"/>
  <c r="E100" s="1"/>
  <c r="F99"/>
  <c r="I110" i="282" l="1"/>
  <c r="D110"/>
  <c r="C100" i="262"/>
  <c r="D100"/>
  <c r="H100" s="1"/>
  <c r="C110" i="281"/>
  <c r="E110" s="1"/>
  <c r="F109"/>
  <c r="H107" i="280"/>
  <c r="C109" s="1"/>
  <c r="E109" s="1"/>
  <c r="F107"/>
  <c r="F109" i="279"/>
  <c r="C110"/>
  <c r="E110" s="1"/>
  <c r="D101" i="277"/>
  <c r="I101"/>
  <c r="D11" i="276"/>
  <c r="H11" s="1"/>
  <c r="I100" i="273"/>
  <c r="D100"/>
  <c r="C111" i="282" l="1"/>
  <c r="E111" s="1"/>
  <c r="F110"/>
  <c r="B101" i="262"/>
  <c r="E100"/>
  <c r="D110" i="281"/>
  <c r="I110"/>
  <c r="I109" i="280"/>
  <c r="D109"/>
  <c r="D110" i="279"/>
  <c r="J110" s="1"/>
  <c r="I110"/>
  <c r="C102" i="277"/>
  <c r="E102" s="1"/>
  <c r="F101"/>
  <c r="B12" i="276"/>
  <c r="C12" s="1"/>
  <c r="E11"/>
  <c r="C101" i="273"/>
  <c r="E101" s="1"/>
  <c r="F100"/>
  <c r="I111" i="282" l="1"/>
  <c r="D111"/>
  <c r="C101" i="262"/>
  <c r="D101"/>
  <c r="H101" s="1"/>
  <c r="C111" i="281"/>
  <c r="E111" s="1"/>
  <c r="F110"/>
  <c r="C110" i="280"/>
  <c r="E110" s="1"/>
  <c r="F109"/>
  <c r="F110" i="279"/>
  <c r="C111"/>
  <c r="E111" s="1"/>
  <c r="I102" i="277"/>
  <c r="D102"/>
  <c r="D12" i="276"/>
  <c r="H12" s="1"/>
  <c r="D101" i="273"/>
  <c r="I101"/>
  <c r="C112" i="282" l="1"/>
  <c r="E112" s="1"/>
  <c r="F111"/>
  <c r="E101" i="262"/>
  <c r="B103"/>
  <c r="I111" i="281"/>
  <c r="D111"/>
  <c r="D110" i="280"/>
  <c r="I110"/>
  <c r="D111" i="279"/>
  <c r="J111" s="1"/>
  <c r="I111"/>
  <c r="C104" i="277"/>
  <c r="E104" s="1"/>
  <c r="F102"/>
  <c r="B14" i="276"/>
  <c r="C14" s="1"/>
  <c r="E12"/>
  <c r="C102" i="273"/>
  <c r="E102" s="1"/>
  <c r="F101"/>
  <c r="I112" i="282" l="1"/>
  <c r="D112"/>
  <c r="C103" i="262"/>
  <c r="D103"/>
  <c r="H103" s="1"/>
  <c r="C112" i="281"/>
  <c r="E112" s="1"/>
  <c r="F111"/>
  <c r="C111" i="280"/>
  <c r="E111" s="1"/>
  <c r="F110"/>
  <c r="F111" i="279"/>
  <c r="C112"/>
  <c r="E112" s="1"/>
  <c r="D104" i="277"/>
  <c r="I104"/>
  <c r="D14" i="276"/>
  <c r="D102" i="273"/>
  <c r="I102"/>
  <c r="C114" i="282" l="1"/>
  <c r="E114" s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E105" s="1"/>
  <c r="F104"/>
  <c r="B15" i="276"/>
  <c r="C15" s="1"/>
  <c r="E14"/>
  <c r="F102" i="273"/>
  <c r="C104"/>
  <c r="E104" s="1"/>
  <c r="I114" i="282" l="1"/>
  <c r="D114"/>
  <c r="D104" i="262"/>
  <c r="H104" s="1"/>
  <c r="C114" i="281"/>
  <c r="E114" s="1"/>
  <c r="F112"/>
  <c r="C112" i="280"/>
  <c r="E112" s="1"/>
  <c r="F111"/>
  <c r="F112" i="279"/>
  <c r="C114"/>
  <c r="E114" s="1"/>
  <c r="I105" i="277"/>
  <c r="D105"/>
  <c r="D15" i="276"/>
  <c r="I104" i="273"/>
  <c r="D104"/>
  <c r="C115" i="282" l="1"/>
  <c r="E115" s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E106" s="1"/>
  <c r="F105"/>
  <c r="B16" i="276"/>
  <c r="C16" s="1"/>
  <c r="E15"/>
  <c r="C105" i="273"/>
  <c r="E105" s="1"/>
  <c r="F104"/>
  <c r="I115" i="282" l="1"/>
  <c r="D115"/>
  <c r="D105" i="262"/>
  <c r="H105" s="1"/>
  <c r="C115" i="281"/>
  <c r="E115" s="1"/>
  <c r="F114"/>
  <c r="C114" i="280"/>
  <c r="E114" s="1"/>
  <c r="F112"/>
  <c r="F114" i="279"/>
  <c r="C115"/>
  <c r="E115" s="1"/>
  <c r="D106" i="277"/>
  <c r="I106"/>
  <c r="D16" i="276"/>
  <c r="H16" s="1"/>
  <c r="D105" i="273"/>
  <c r="I105"/>
  <c r="C116" i="282" l="1"/>
  <c r="E116" s="1"/>
  <c r="F115"/>
  <c r="E105" i="262"/>
  <c r="B106"/>
  <c r="C106" s="1"/>
  <c r="D115" i="281"/>
  <c r="I115"/>
  <c r="I114" i="280"/>
  <c r="D114"/>
  <c r="D115" i="279"/>
  <c r="J115" s="1"/>
  <c r="I115"/>
  <c r="C107" i="277"/>
  <c r="E107" s="1"/>
  <c r="F106"/>
  <c r="B17" i="276"/>
  <c r="C17" s="1"/>
  <c r="E16"/>
  <c r="C106" i="273"/>
  <c r="E106" s="1"/>
  <c r="F105"/>
  <c r="I116" i="282" l="1"/>
  <c r="D116"/>
  <c r="D106" i="262"/>
  <c r="H106" s="1"/>
  <c r="C116" i="281"/>
  <c r="E116" s="1"/>
  <c r="F115"/>
  <c r="C115" i="280"/>
  <c r="E115" s="1"/>
  <c r="F114"/>
  <c r="F115" i="279"/>
  <c r="C116"/>
  <c r="E116" s="1"/>
  <c r="I107" i="277"/>
  <c r="D107"/>
  <c r="D17" i="276"/>
  <c r="H17" s="1"/>
  <c r="I106" i="273"/>
  <c r="D106"/>
  <c r="C117" i="282" l="1"/>
  <c r="E117" s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E109" s="1"/>
  <c r="F107"/>
  <c r="B19" i="276"/>
  <c r="C19" s="1"/>
  <c r="E17"/>
  <c r="C107" i="273"/>
  <c r="E107" s="1"/>
  <c r="F106"/>
  <c r="I117" i="282" l="1"/>
  <c r="D117"/>
  <c r="D108" i="262"/>
  <c r="H108" s="1"/>
  <c r="C117" i="281"/>
  <c r="E117" s="1"/>
  <c r="F116"/>
  <c r="C116" i="280"/>
  <c r="E116" s="1"/>
  <c r="F115"/>
  <c r="F116" i="279"/>
  <c r="C117"/>
  <c r="E117" s="1"/>
  <c r="I109" i="277"/>
  <c r="D109"/>
  <c r="D19" i="276"/>
  <c r="H19" s="1"/>
  <c r="I107" i="273"/>
  <c r="D107"/>
  <c r="H107" s="1"/>
  <c r="C119" i="282" l="1"/>
  <c r="E119" s="1"/>
  <c r="F117"/>
  <c r="E108" i="262"/>
  <c r="B109"/>
  <c r="C109" s="1"/>
  <c r="D117" i="281"/>
  <c r="I117"/>
  <c r="I116" i="280"/>
  <c r="D116"/>
  <c r="D117" i="279"/>
  <c r="J117" s="1"/>
  <c r="I117"/>
  <c r="C110" i="277"/>
  <c r="E110" s="1"/>
  <c r="F109"/>
  <c r="B20" i="276"/>
  <c r="E19"/>
  <c r="F107" i="273"/>
  <c r="C109"/>
  <c r="E109" s="1"/>
  <c r="I119" i="282" l="1"/>
  <c r="D119"/>
  <c r="D109" i="262"/>
  <c r="H109" s="1"/>
  <c r="C119" i="281"/>
  <c r="E119" s="1"/>
  <c r="F117"/>
  <c r="C117" i="280"/>
  <c r="E117" s="1"/>
  <c r="F116"/>
  <c r="F117" i="279"/>
  <c r="C119"/>
  <c r="E119" s="1"/>
  <c r="D110" i="277"/>
  <c r="I110"/>
  <c r="D20" i="276"/>
  <c r="H20" s="1"/>
  <c r="I109" i="273"/>
  <c r="D109"/>
  <c r="C120" i="282" l="1"/>
  <c r="E120" s="1"/>
  <c r="F119"/>
  <c r="B110" i="262"/>
  <c r="E109"/>
  <c r="I119" i="281"/>
  <c r="D119"/>
  <c r="D117" i="280"/>
  <c r="I117"/>
  <c r="D119" i="279"/>
  <c r="J119" s="1"/>
  <c r="I119"/>
  <c r="C111" i="277"/>
  <c r="E111" s="1"/>
  <c r="F110"/>
  <c r="B21" i="276"/>
  <c r="D21" s="1"/>
  <c r="E20"/>
  <c r="F109" i="273"/>
  <c r="C110"/>
  <c r="E110" s="1"/>
  <c r="D110" i="262" l="1"/>
  <c r="C110"/>
  <c r="I120" i="282"/>
  <c r="D120"/>
  <c r="H110" i="262"/>
  <c r="C120" i="281"/>
  <c r="E120" s="1"/>
  <c r="F119"/>
  <c r="C119" i="280"/>
  <c r="E119" s="1"/>
  <c r="F117"/>
  <c r="F119" i="279"/>
  <c r="C120"/>
  <c r="E120" s="1"/>
  <c r="I111" i="277"/>
  <c r="D111"/>
  <c r="H21" i="276"/>
  <c r="D110" i="273"/>
  <c r="I110"/>
  <c r="C121" i="282" l="1"/>
  <c r="E121" s="1"/>
  <c r="F120"/>
  <c r="E110" i="262"/>
  <c r="B111"/>
  <c r="D120" i="281"/>
  <c r="I120"/>
  <c r="I119" i="280"/>
  <c r="D119"/>
  <c r="D120" i="279"/>
  <c r="J120" s="1"/>
  <c r="I120"/>
  <c r="C112" i="277"/>
  <c r="E112" s="1"/>
  <c r="F111"/>
  <c r="B22" i="276"/>
  <c r="E21"/>
  <c r="F110" i="273"/>
  <c r="C111"/>
  <c r="E111" s="1"/>
  <c r="D111" i="262" l="1"/>
  <c r="C111"/>
  <c r="I121" i="282"/>
  <c r="D121"/>
  <c r="H111" i="262"/>
  <c r="C121" i="281"/>
  <c r="E121" s="1"/>
  <c r="F120"/>
  <c r="C120" i="280"/>
  <c r="E120" s="1"/>
  <c r="F119"/>
  <c r="F120" i="279"/>
  <c r="C121"/>
  <c r="E121" s="1"/>
  <c r="D112" i="277"/>
  <c r="I112"/>
  <c r="H22" i="276"/>
  <c r="I111" i="273"/>
  <c r="D111"/>
  <c r="C122" i="282" l="1"/>
  <c r="E122" s="1"/>
  <c r="F121"/>
  <c r="E111" i="262"/>
  <c r="B113"/>
  <c r="D113" s="1"/>
  <c r="I121" i="281"/>
  <c r="D121"/>
  <c r="D120" i="280"/>
  <c r="I120"/>
  <c r="D121" i="279"/>
  <c r="J121" s="1"/>
  <c r="I121"/>
  <c r="C114" i="277"/>
  <c r="E114" s="1"/>
  <c r="F112"/>
  <c r="B24" i="276"/>
  <c r="D24" s="1"/>
  <c r="E22"/>
  <c r="F111" i="273"/>
  <c r="C112"/>
  <c r="E112" s="1"/>
  <c r="I122" i="282" l="1"/>
  <c r="D122"/>
  <c r="H113" i="262"/>
  <c r="C113"/>
  <c r="C122" i="281"/>
  <c r="E122" s="1"/>
  <c r="F121"/>
  <c r="C121" i="280"/>
  <c r="E121" s="1"/>
  <c r="F120"/>
  <c r="F121" i="279"/>
  <c r="C122"/>
  <c r="E122" s="1"/>
  <c r="I114" i="277"/>
  <c r="D114"/>
  <c r="H24" i="276"/>
  <c r="C24"/>
  <c r="D112" i="273"/>
  <c r="I112"/>
  <c r="H122" i="282" l="1"/>
  <c r="C124" s="1"/>
  <c r="E124" s="1"/>
  <c r="F122"/>
  <c r="E113" i="262"/>
  <c r="B114"/>
  <c r="D114" s="1"/>
  <c r="D122" i="281"/>
  <c r="I122"/>
  <c r="I121" i="280"/>
  <c r="D121"/>
  <c r="D122" i="279"/>
  <c r="J122" s="1"/>
  <c r="I122"/>
  <c r="C115" i="277"/>
  <c r="E115" s="1"/>
  <c r="F114"/>
  <c r="B25" i="276"/>
  <c r="D25" s="1"/>
  <c r="E24"/>
  <c r="F112" i="273"/>
  <c r="C114"/>
  <c r="E114" s="1"/>
  <c r="D124" i="282" l="1"/>
  <c r="I124"/>
  <c r="C114" i="262"/>
  <c r="H114"/>
  <c r="F122" i="281"/>
  <c r="H122"/>
  <c r="C124" s="1"/>
  <c r="E124" s="1"/>
  <c r="C122" i="280"/>
  <c r="E122" s="1"/>
  <c r="F121"/>
  <c r="F122" i="279"/>
  <c r="C124"/>
  <c r="E124" s="1"/>
  <c r="D115" i="277"/>
  <c r="I115"/>
  <c r="C25" i="276"/>
  <c r="H25"/>
  <c r="D114" i="273"/>
  <c r="I114"/>
  <c r="F124" i="282" l="1"/>
  <c r="C125"/>
  <c r="E125" s="1"/>
  <c r="E114" i="262"/>
  <c r="B115"/>
  <c r="D115" s="1"/>
  <c r="D124" i="281"/>
  <c r="I124"/>
  <c r="D122" i="280"/>
  <c r="I122"/>
  <c r="D124" i="279"/>
  <c r="J124" s="1"/>
  <c r="I124"/>
  <c r="C116" i="277"/>
  <c r="E116" s="1"/>
  <c r="F115"/>
  <c r="B26" i="276"/>
  <c r="D26" s="1"/>
  <c r="E25"/>
  <c r="F114" i="273"/>
  <c r="C115"/>
  <c r="E115" s="1"/>
  <c r="D125" i="282" l="1"/>
  <c r="I125"/>
  <c r="H115" i="262"/>
  <c r="C115"/>
  <c r="C125" i="281"/>
  <c r="E125" s="1"/>
  <c r="F124"/>
  <c r="F122" i="280"/>
  <c r="H122"/>
  <c r="C124" s="1"/>
  <c r="E124" s="1"/>
  <c r="F124" i="279"/>
  <c r="C125"/>
  <c r="E125" s="1"/>
  <c r="I116" i="277"/>
  <c r="D116"/>
  <c r="H26" i="276"/>
  <c r="C26"/>
  <c r="I115" i="273"/>
  <c r="D115"/>
  <c r="F125" i="282" l="1"/>
  <c r="C126"/>
  <c r="E126" s="1"/>
  <c r="E115" i="262"/>
  <c r="B116"/>
  <c r="D116" s="1"/>
  <c r="I125" i="281"/>
  <c r="D125"/>
  <c r="D124" i="280"/>
  <c r="I124"/>
  <c r="D125" i="279"/>
  <c r="J125" s="1"/>
  <c r="I125"/>
  <c r="C117" i="277"/>
  <c r="E117" s="1"/>
  <c r="F116"/>
  <c r="B27" i="276"/>
  <c r="D27" s="1"/>
  <c r="E26"/>
  <c r="F115" i="273"/>
  <c r="C116"/>
  <c r="E116" s="1"/>
  <c r="D126" i="282" l="1"/>
  <c r="I126"/>
  <c r="C116" i="262"/>
  <c r="H116"/>
  <c r="C126" i="281"/>
  <c r="E126" s="1"/>
  <c r="F125"/>
  <c r="C125" i="280"/>
  <c r="E125" s="1"/>
  <c r="F124"/>
  <c r="F125" i="279"/>
  <c r="C126"/>
  <c r="E126" s="1"/>
  <c r="D117" i="277"/>
  <c r="I117"/>
  <c r="C27" i="276"/>
  <c r="H27"/>
  <c r="D116" i="273"/>
  <c r="I116"/>
  <c r="F126" i="282" l="1"/>
  <c r="C127"/>
  <c r="E127" s="1"/>
  <c r="E116" i="262"/>
  <c r="B118"/>
  <c r="D118" s="1"/>
  <c r="D126" i="281"/>
  <c r="I126"/>
  <c r="I125" i="280"/>
  <c r="D125"/>
  <c r="D126" i="279"/>
  <c r="J126" s="1"/>
  <c r="I126"/>
  <c r="C119" i="277"/>
  <c r="E119" s="1"/>
  <c r="F117"/>
  <c r="B29" i="276"/>
  <c r="D29" s="1"/>
  <c r="E27"/>
  <c r="F116" i="273"/>
  <c r="C117"/>
  <c r="E117" s="1"/>
  <c r="D127" i="282" l="1"/>
  <c r="I127"/>
  <c r="C118" i="262"/>
  <c r="H118"/>
  <c r="C127" i="281"/>
  <c r="E127" s="1"/>
  <c r="F126"/>
  <c r="C126" i="280"/>
  <c r="E126" s="1"/>
  <c r="F125"/>
  <c r="F126" i="279"/>
  <c r="C127"/>
  <c r="E127" s="1"/>
  <c r="I119" i="277"/>
  <c r="D119"/>
  <c r="H29" i="276"/>
  <c r="C29"/>
  <c r="I117" i="273"/>
  <c r="D117"/>
  <c r="F127" i="282" l="1"/>
  <c r="C129"/>
  <c r="E129" s="1"/>
  <c r="E118" i="262"/>
  <c r="B119"/>
  <c r="D119" s="1"/>
  <c r="I127" i="281"/>
  <c r="D127"/>
  <c r="D126" i="280"/>
  <c r="I126"/>
  <c r="D127" i="279"/>
  <c r="J127" s="1"/>
  <c r="I127"/>
  <c r="C120" i="277"/>
  <c r="E120" s="1"/>
  <c r="F119"/>
  <c r="B30" i="276"/>
  <c r="D30" s="1"/>
  <c r="E29"/>
  <c r="C119" i="273"/>
  <c r="E119" s="1"/>
  <c r="F117"/>
  <c r="D129" i="282" l="1"/>
  <c r="I129"/>
  <c r="H119" i="262"/>
  <c r="C119"/>
  <c r="C129" i="281"/>
  <c r="E129" s="1"/>
  <c r="F127"/>
  <c r="C127" i="280"/>
  <c r="E127" s="1"/>
  <c r="F126"/>
  <c r="F127" i="279"/>
  <c r="C129"/>
  <c r="E129" s="1"/>
  <c r="D120" i="277"/>
  <c r="I120"/>
  <c r="C30" i="276"/>
  <c r="H30"/>
  <c r="I119" i="273"/>
  <c r="D119"/>
  <c r="F129" i="282" l="1"/>
  <c r="C130"/>
  <c r="E130" s="1"/>
  <c r="E119" i="262"/>
  <c r="B120"/>
  <c r="D120" s="1"/>
  <c r="D129" i="281"/>
  <c r="I129"/>
  <c r="I127" i="280"/>
  <c r="D127"/>
  <c r="D129" i="279"/>
  <c r="J129" s="1"/>
  <c r="I129"/>
  <c r="C121" i="277"/>
  <c r="E121" s="1"/>
  <c r="F120"/>
  <c r="B31" i="276"/>
  <c r="D31" s="1"/>
  <c r="E30"/>
  <c r="F119" i="273"/>
  <c r="C120"/>
  <c r="E120" s="1"/>
  <c r="D130" i="282" l="1"/>
  <c r="I130"/>
  <c r="C120" i="262"/>
  <c r="H120"/>
  <c r="C130" i="281"/>
  <c r="E130" s="1"/>
  <c r="F129"/>
  <c r="C129" i="280"/>
  <c r="E129" s="1"/>
  <c r="F127"/>
  <c r="F129" i="279"/>
  <c r="C130"/>
  <c r="E130" s="1"/>
  <c r="I121" i="277"/>
  <c r="D121"/>
  <c r="H31" i="276"/>
  <c r="C31"/>
  <c r="D120" i="273"/>
  <c r="I120"/>
  <c r="F130" i="282" l="1"/>
  <c r="C131"/>
  <c r="E131" s="1"/>
  <c r="E120" i="262"/>
  <c r="B121"/>
  <c r="D121" s="1"/>
  <c r="I130" i="281"/>
  <c r="D130"/>
  <c r="D129" i="280"/>
  <c r="I129"/>
  <c r="D130" i="279"/>
  <c r="J130" s="1"/>
  <c r="I130"/>
  <c r="C122" i="277"/>
  <c r="E122" s="1"/>
  <c r="F121"/>
  <c r="B32" i="276"/>
  <c r="D32" s="1"/>
  <c r="E31"/>
  <c r="F120" i="273"/>
  <c r="C121"/>
  <c r="E121" s="1"/>
  <c r="D131" i="282" l="1"/>
  <c r="I131"/>
  <c r="H121" i="262"/>
  <c r="C121"/>
  <c r="C131" i="281"/>
  <c r="E131" s="1"/>
  <c r="F130"/>
  <c r="C130" i="280"/>
  <c r="E130" s="1"/>
  <c r="F129"/>
  <c r="F130" i="279"/>
  <c r="C131"/>
  <c r="E131" s="1"/>
  <c r="D122" i="277"/>
  <c r="I122"/>
  <c r="C32" i="276"/>
  <c r="H32"/>
  <c r="I121" i="273"/>
  <c r="D121"/>
  <c r="F131" i="282" l="1"/>
  <c r="C132"/>
  <c r="E132" s="1"/>
  <c r="B123" i="262"/>
  <c r="D123" s="1"/>
  <c r="E121"/>
  <c r="D131" i="281"/>
  <c r="I131"/>
  <c r="I130" i="280"/>
  <c r="D130"/>
  <c r="D131" i="279"/>
  <c r="J131" s="1"/>
  <c r="I131"/>
  <c r="F122" i="277"/>
  <c r="H122"/>
  <c r="C124" s="1"/>
  <c r="E124" s="1"/>
  <c r="B34" i="276"/>
  <c r="D34" s="1"/>
  <c r="E32"/>
  <c r="F121" i="273"/>
  <c r="C122"/>
  <c r="E122" s="1"/>
  <c r="D132" i="282" l="1"/>
  <c r="I132"/>
  <c r="H123" i="262"/>
  <c r="C123"/>
  <c r="C132" i="281"/>
  <c r="E132" s="1"/>
  <c r="F131"/>
  <c r="C131" i="280"/>
  <c r="E131" s="1"/>
  <c r="F130"/>
  <c r="F131" i="279"/>
  <c r="C132"/>
  <c r="E132" s="1"/>
  <c r="D124" i="277"/>
  <c r="I124"/>
  <c r="H34" i="276"/>
  <c r="C34"/>
  <c r="D122" i="273"/>
  <c r="H122" s="1"/>
  <c r="I122"/>
  <c r="F132" i="282" l="1"/>
  <c r="C134"/>
  <c r="E134" s="1"/>
  <c r="E123" i="262"/>
  <c r="B124"/>
  <c r="D124" s="1"/>
  <c r="I132" i="281"/>
  <c r="D132"/>
  <c r="D131" i="280"/>
  <c r="I131"/>
  <c r="D132" i="279"/>
  <c r="J132" s="1"/>
  <c r="I132"/>
  <c r="C125" i="277"/>
  <c r="E125" s="1"/>
  <c r="F124"/>
  <c r="B35" i="276"/>
  <c r="D35" s="1"/>
  <c r="E34"/>
  <c r="F122" i="273"/>
  <c r="C124"/>
  <c r="E124" s="1"/>
  <c r="D134" i="282" l="1"/>
  <c r="I134"/>
  <c r="H124" i="262"/>
  <c r="C124"/>
  <c r="C134" i="281"/>
  <c r="E134" s="1"/>
  <c r="F132"/>
  <c r="C132" i="280"/>
  <c r="E132" s="1"/>
  <c r="F131"/>
  <c r="F132" i="279"/>
  <c r="C134"/>
  <c r="E134" s="1"/>
  <c r="I125" i="277"/>
  <c r="D125"/>
  <c r="C35" i="276"/>
  <c r="H35"/>
  <c r="D124" i="273"/>
  <c r="I124"/>
  <c r="F134" i="282" l="1"/>
  <c r="C135"/>
  <c r="E135" s="1"/>
  <c r="B125" i="262"/>
  <c r="D125" s="1"/>
  <c r="E124"/>
  <c r="D134" i="281"/>
  <c r="I134"/>
  <c r="I132" i="280"/>
  <c r="D132"/>
  <c r="D134" i="279"/>
  <c r="J134" s="1"/>
  <c r="I134"/>
  <c r="C126" i="277"/>
  <c r="E126" s="1"/>
  <c r="F125"/>
  <c r="B36" i="276"/>
  <c r="D36" s="1"/>
  <c r="E35"/>
  <c r="F124" i="273"/>
  <c r="C125"/>
  <c r="E125" s="1"/>
  <c r="D135" i="282" l="1"/>
  <c r="I135"/>
  <c r="H125" i="262"/>
  <c r="C125"/>
  <c r="C135" i="281"/>
  <c r="E135" s="1"/>
  <c r="F134"/>
  <c r="C134" i="280"/>
  <c r="E134" s="1"/>
  <c r="F132"/>
  <c r="F134" i="279"/>
  <c r="C135"/>
  <c r="E135" s="1"/>
  <c r="D126" i="277"/>
  <c r="I126"/>
  <c r="H36" i="276"/>
  <c r="C36"/>
  <c r="I125" i="273"/>
  <c r="D125"/>
  <c r="F135" i="282" l="1"/>
  <c r="C136"/>
  <c r="E136" s="1"/>
  <c r="E125" i="262"/>
  <c r="B126"/>
  <c r="D126" s="1"/>
  <c r="I135" i="281"/>
  <c r="D135"/>
  <c r="D134" i="280"/>
  <c r="I134"/>
  <c r="D135" i="279"/>
  <c r="J135" s="1"/>
  <c r="I135"/>
  <c r="C127" i="277"/>
  <c r="E127" s="1"/>
  <c r="F126"/>
  <c r="B37" i="276"/>
  <c r="D37" s="1"/>
  <c r="E36"/>
  <c r="C126" i="273"/>
  <c r="E126" s="1"/>
  <c r="F125"/>
  <c r="D136" i="282" l="1"/>
  <c r="I136"/>
  <c r="H126" i="262"/>
  <c r="C126"/>
  <c r="C136" i="281"/>
  <c r="E136" s="1"/>
  <c r="F135"/>
  <c r="C135" i="280"/>
  <c r="E135" s="1"/>
  <c r="F134"/>
  <c r="F135" i="279"/>
  <c r="C136"/>
  <c r="E136" s="1"/>
  <c r="I127" i="277"/>
  <c r="D127"/>
  <c r="C37" i="276"/>
  <c r="H37"/>
  <c r="I126" i="273"/>
  <c r="D126"/>
  <c r="F136" i="282" l="1"/>
  <c r="C137"/>
  <c r="E137" s="1"/>
  <c r="E126" i="262"/>
  <c r="B128"/>
  <c r="D128" s="1"/>
  <c r="D136" i="281"/>
  <c r="I136"/>
  <c r="I135" i="280"/>
  <c r="D135"/>
  <c r="D136" i="279"/>
  <c r="J136" s="1"/>
  <c r="I136"/>
  <c r="C129" i="277"/>
  <c r="E129" s="1"/>
  <c r="F127"/>
  <c r="B39" i="276"/>
  <c r="D39" s="1"/>
  <c r="E37"/>
  <c r="C127" i="273"/>
  <c r="E127" s="1"/>
  <c r="F126"/>
  <c r="D137" i="282" l="1"/>
  <c r="I137"/>
  <c r="C128" i="262"/>
  <c r="H128"/>
  <c r="C137" i="281"/>
  <c r="E137" s="1"/>
  <c r="F136"/>
  <c r="C136" i="280"/>
  <c r="E136" s="1"/>
  <c r="F135"/>
  <c r="F136" i="279"/>
  <c r="C137"/>
  <c r="E137" s="1"/>
  <c r="D129" i="277"/>
  <c r="I129"/>
  <c r="H39" i="276"/>
  <c r="C39"/>
  <c r="D127" i="273"/>
  <c r="I127"/>
  <c r="F137" i="282" l="1"/>
  <c r="H137"/>
  <c r="C139" s="1"/>
  <c r="E139" s="1"/>
  <c r="E128" i="262"/>
  <c r="B129"/>
  <c r="D129" s="1"/>
  <c r="I137" i="281"/>
  <c r="D137"/>
  <c r="D136" i="280"/>
  <c r="I136"/>
  <c r="D137" i="279"/>
  <c r="J137" s="1"/>
  <c r="I137"/>
  <c r="C130" i="277"/>
  <c r="E130" s="1"/>
  <c r="F129"/>
  <c r="B40" i="276"/>
  <c r="D40" s="1"/>
  <c r="E39"/>
  <c r="F127" i="273"/>
  <c r="C129"/>
  <c r="E129" s="1"/>
  <c r="I139" i="282" l="1"/>
  <c r="D139"/>
  <c r="C129" i="262"/>
  <c r="H129"/>
  <c r="H137" i="281"/>
  <c r="C139" s="1"/>
  <c r="E139" s="1"/>
  <c r="F137"/>
  <c r="C137" i="280"/>
  <c r="E137" s="1"/>
  <c r="F136"/>
  <c r="F137" i="279"/>
  <c r="C138"/>
  <c r="E138" s="1"/>
  <c r="I130" i="277"/>
  <c r="D130"/>
  <c r="C40" i="276"/>
  <c r="H40"/>
  <c r="D129" i="273"/>
  <c r="I129"/>
  <c r="C140" i="282" l="1"/>
  <c r="E140" s="1"/>
  <c r="F139"/>
  <c r="E129" i="262"/>
  <c r="B130"/>
  <c r="D130" s="1"/>
  <c r="I139" i="281"/>
  <c r="D139"/>
  <c r="I137" i="280"/>
  <c r="D137"/>
  <c r="D138" i="279"/>
  <c r="J138" s="1"/>
  <c r="I138"/>
  <c r="C131" i="277"/>
  <c r="E131" s="1"/>
  <c r="F130"/>
  <c r="B41" i="276"/>
  <c r="D41" s="1"/>
  <c r="E40"/>
  <c r="C130" i="273"/>
  <c r="E130" s="1"/>
  <c r="F129"/>
  <c r="I140" i="282" l="1"/>
  <c r="D140"/>
  <c r="C130" i="262"/>
  <c r="H130"/>
  <c r="C140" i="281"/>
  <c r="E140" s="1"/>
  <c r="F139"/>
  <c r="H137" i="280"/>
  <c r="C139" s="1"/>
  <c r="E139" s="1"/>
  <c r="F137"/>
  <c r="F138" i="279"/>
  <c r="D131" i="277"/>
  <c r="I131"/>
  <c r="H41" i="276"/>
  <c r="C41"/>
  <c r="I130" i="273"/>
  <c r="D130"/>
  <c r="C141" i="282" l="1"/>
  <c r="E141" s="1"/>
  <c r="F140"/>
  <c r="E130" i="262"/>
  <c r="B131"/>
  <c r="D131" s="1"/>
  <c r="D140" i="281"/>
  <c r="I140"/>
  <c r="I139" i="280"/>
  <c r="D139"/>
  <c r="C132" i="277"/>
  <c r="E132" s="1"/>
  <c r="F131"/>
  <c r="B42" i="276"/>
  <c r="D42" s="1"/>
  <c r="E41"/>
  <c r="C131" i="273"/>
  <c r="E131" s="1"/>
  <c r="F130"/>
  <c r="I141" i="282" l="1"/>
  <c r="D141"/>
  <c r="H131" i="262"/>
  <c r="C131"/>
  <c r="C141" i="281"/>
  <c r="E141" s="1"/>
  <c r="F140"/>
  <c r="C140" i="280"/>
  <c r="E140" s="1"/>
  <c r="F139"/>
  <c r="I132" i="277"/>
  <c r="D132"/>
  <c r="C42" i="276"/>
  <c r="H42"/>
  <c r="D131" i="273"/>
  <c r="I131"/>
  <c r="C142" i="282" l="1"/>
  <c r="E142" s="1"/>
  <c r="F141"/>
  <c r="E131" i="262"/>
  <c r="B133"/>
  <c r="D133" s="1"/>
  <c r="I141" i="281"/>
  <c r="D141"/>
  <c r="D140" i="280"/>
  <c r="I140"/>
  <c r="C134" i="277"/>
  <c r="E134" s="1"/>
  <c r="F132"/>
  <c r="B44" i="276"/>
  <c r="D44" s="1"/>
  <c r="E42"/>
  <c r="C132" i="273"/>
  <c r="E132" s="1"/>
  <c r="F131"/>
  <c r="I142" i="282" l="1"/>
  <c r="D142"/>
  <c r="H133" i="262"/>
  <c r="C133"/>
  <c r="C142" i="281"/>
  <c r="E142" s="1"/>
  <c r="F141"/>
  <c r="C141" i="280"/>
  <c r="E141" s="1"/>
  <c r="F140"/>
  <c r="D134" i="277"/>
  <c r="I134"/>
  <c r="H44" i="276"/>
  <c r="C44"/>
  <c r="I132" i="273"/>
  <c r="D132"/>
  <c r="C144" i="282" l="1"/>
  <c r="E144" s="1"/>
  <c r="F142"/>
  <c r="E133" i="262"/>
  <c r="B134"/>
  <c r="D134" s="1"/>
  <c r="D142" i="281"/>
  <c r="I142"/>
  <c r="I141" i="280"/>
  <c r="D141"/>
  <c r="C135" i="277"/>
  <c r="E135" s="1"/>
  <c r="F134"/>
  <c r="B45" i="276"/>
  <c r="D45" s="1"/>
  <c r="E44"/>
  <c r="F132" i="273"/>
  <c r="C134"/>
  <c r="E134" s="1"/>
  <c r="I144" i="282" l="1"/>
  <c r="D144"/>
  <c r="C134" i="262"/>
  <c r="H134"/>
  <c r="C144" i="281"/>
  <c r="E144" s="1"/>
  <c r="F142"/>
  <c r="C142" i="280"/>
  <c r="E142" s="1"/>
  <c r="F141"/>
  <c r="I135" i="277"/>
  <c r="D135"/>
  <c r="C45" i="276"/>
  <c r="H45"/>
  <c r="I134" i="273"/>
  <c r="D134"/>
  <c r="C145" i="282" l="1"/>
  <c r="E145" s="1"/>
  <c r="F144"/>
  <c r="E134" i="262"/>
  <c r="B135"/>
  <c r="D135" s="1"/>
  <c r="I144" i="281"/>
  <c r="D144"/>
  <c r="D142" i="280"/>
  <c r="I142"/>
  <c r="C136" i="277"/>
  <c r="E136" s="1"/>
  <c r="F135"/>
  <c r="B46" i="276"/>
  <c r="D46" s="1"/>
  <c r="E45"/>
  <c r="C135" i="273"/>
  <c r="E135" s="1"/>
  <c r="F134"/>
  <c r="I145" i="282" l="1"/>
  <c r="D145"/>
  <c r="C135" i="262"/>
  <c r="H135"/>
  <c r="C145" i="281"/>
  <c r="E145" s="1"/>
  <c r="F144"/>
  <c r="C144" i="280"/>
  <c r="E144" s="1"/>
  <c r="F142"/>
  <c r="D136" i="277"/>
  <c r="I136"/>
  <c r="H46" i="276"/>
  <c r="C46"/>
  <c r="D135" i="273"/>
  <c r="I135"/>
  <c r="C146" i="282" l="1"/>
  <c r="E146" s="1"/>
  <c r="F145"/>
  <c r="E135" i="262"/>
  <c r="B136"/>
  <c r="D136" s="1"/>
  <c r="D145" i="281"/>
  <c r="I145"/>
  <c r="I144" i="280"/>
  <c r="D144"/>
  <c r="C137" i="277"/>
  <c r="E137" s="1"/>
  <c r="F136"/>
  <c r="B47" i="276"/>
  <c r="D47" s="1"/>
  <c r="E46"/>
  <c r="C136" i="273"/>
  <c r="E136" s="1"/>
  <c r="F135"/>
  <c r="I146" i="282" l="1"/>
  <c r="D146"/>
  <c r="H136" i="262"/>
  <c r="C136"/>
  <c r="C146" i="281"/>
  <c r="E146" s="1"/>
  <c r="F145"/>
  <c r="C145" i="280"/>
  <c r="E145" s="1"/>
  <c r="F144"/>
  <c r="I137" i="277"/>
  <c r="D137"/>
  <c r="C47" i="276"/>
  <c r="H47"/>
  <c r="I136" i="273"/>
  <c r="D136"/>
  <c r="C147" i="282" l="1"/>
  <c r="E147" s="1"/>
  <c r="F146"/>
  <c r="E136" i="262"/>
  <c r="B138"/>
  <c r="D138" s="1"/>
  <c r="I146" i="281"/>
  <c r="D146"/>
  <c r="D145" i="280"/>
  <c r="I145"/>
  <c r="H137" i="277"/>
  <c r="C139" s="1"/>
  <c r="E139" s="1"/>
  <c r="F137"/>
  <c r="E47" i="276"/>
  <c r="B49"/>
  <c r="D49" s="1"/>
  <c r="C137" i="273"/>
  <c r="E137" s="1"/>
  <c r="F136"/>
  <c r="I147" i="282" l="1"/>
  <c r="D147"/>
  <c r="H138" i="262"/>
  <c r="C138"/>
  <c r="C147" i="281"/>
  <c r="E147" s="1"/>
  <c r="F146"/>
  <c r="C146" i="280"/>
  <c r="E146" s="1"/>
  <c r="F145"/>
  <c r="I139" i="277"/>
  <c r="D139"/>
  <c r="C49" i="276"/>
  <c r="H49"/>
  <c r="D137" i="273"/>
  <c r="H137" s="1"/>
  <c r="I137"/>
  <c r="C149" i="282" l="1"/>
  <c r="E149" s="1"/>
  <c r="F147"/>
  <c r="E138" i="262"/>
  <c r="B139"/>
  <c r="D139" s="1"/>
  <c r="D147" i="281"/>
  <c r="I147"/>
  <c r="I146" i="280"/>
  <c r="D146"/>
  <c r="C140" i="277"/>
  <c r="E140" s="1"/>
  <c r="F139"/>
  <c r="B50" i="276"/>
  <c r="D50" s="1"/>
  <c r="E49"/>
  <c r="F137" i="273"/>
  <c r="C139"/>
  <c r="E139" s="1"/>
  <c r="I149" i="282" l="1"/>
  <c r="D149"/>
  <c r="H139" i="262"/>
  <c r="C139"/>
  <c r="C149" i="281"/>
  <c r="E149" s="1"/>
  <c r="F147"/>
  <c r="C147" i="280"/>
  <c r="E147" s="1"/>
  <c r="F146"/>
  <c r="D140" i="277"/>
  <c r="I140"/>
  <c r="H50" i="276"/>
  <c r="C50"/>
  <c r="D139" i="273"/>
  <c r="I139"/>
  <c r="C150" i="282" l="1"/>
  <c r="E150" s="1"/>
  <c r="F149"/>
  <c r="E139" i="262"/>
  <c r="B140"/>
  <c r="D140" s="1"/>
  <c r="I149" i="281"/>
  <c r="D149"/>
  <c r="D147" i="280"/>
  <c r="I147"/>
  <c r="C141" i="277"/>
  <c r="E141" s="1"/>
  <c r="F140"/>
  <c r="B51" i="276"/>
  <c r="D51" s="1"/>
  <c r="E50"/>
  <c r="C140" i="273"/>
  <c r="E140" s="1"/>
  <c r="F139"/>
  <c r="I150" i="282" l="1"/>
  <c r="D150"/>
  <c r="H140" i="262"/>
  <c r="C140"/>
  <c r="C150" i="281"/>
  <c r="E150" s="1"/>
  <c r="F149"/>
  <c r="C149" i="280"/>
  <c r="E149" s="1"/>
  <c r="F147"/>
  <c r="I141" i="277"/>
  <c r="D141"/>
  <c r="C51" i="276"/>
  <c r="H51"/>
  <c r="I140" i="273"/>
  <c r="D140"/>
  <c r="C151" i="282" l="1"/>
  <c r="E151" s="1"/>
  <c r="F150"/>
  <c r="E140" i="262"/>
  <c r="B141"/>
  <c r="D141" s="1"/>
  <c r="D150" i="281"/>
  <c r="I150"/>
  <c r="I149" i="280"/>
  <c r="D149"/>
  <c r="C142" i="277"/>
  <c r="E142" s="1"/>
  <c r="F141"/>
  <c r="B52" i="276"/>
  <c r="D52" s="1"/>
  <c r="E51"/>
  <c r="C141" i="273"/>
  <c r="E141" s="1"/>
  <c r="F140"/>
  <c r="I151" i="282" l="1"/>
  <c r="D151"/>
  <c r="H141" i="262"/>
  <c r="C141"/>
  <c r="C151" i="281"/>
  <c r="E151" s="1"/>
  <c r="F150"/>
  <c r="C150" i="280"/>
  <c r="E150" s="1"/>
  <c r="F149"/>
  <c r="D142" i="277"/>
  <c r="I142"/>
  <c r="H52" i="276"/>
  <c r="C52"/>
  <c r="D141" i="273"/>
  <c r="I141"/>
  <c r="C152" i="282" l="1"/>
  <c r="E152" s="1"/>
  <c r="F151"/>
  <c r="B143" i="262"/>
  <c r="D143" s="1"/>
  <c r="E141"/>
  <c r="I151" i="281"/>
  <c r="D151"/>
  <c r="D150" i="280"/>
  <c r="I150"/>
  <c r="C144" i="277"/>
  <c r="E144" s="1"/>
  <c r="F142"/>
  <c r="B54" i="276"/>
  <c r="D54" s="1"/>
  <c r="E52"/>
  <c r="C142" i="273"/>
  <c r="E142" s="1"/>
  <c r="F141"/>
  <c r="I152" i="282" l="1"/>
  <c r="D152"/>
  <c r="H143" i="262"/>
  <c r="C143"/>
  <c r="C152" i="281"/>
  <c r="E152" s="1"/>
  <c r="F151"/>
  <c r="C151" i="280"/>
  <c r="E151" s="1"/>
  <c r="F150"/>
  <c r="I144" i="277"/>
  <c r="D144"/>
  <c r="C54" i="276"/>
  <c r="H54"/>
  <c r="I142" i="273"/>
  <c r="D142"/>
  <c r="H152" i="282" l="1"/>
  <c r="C154" s="1"/>
  <c r="E154" s="1"/>
  <c r="F152"/>
  <c r="E143" i="262"/>
  <c r="B144"/>
  <c r="D144" s="1"/>
  <c r="D152" i="281"/>
  <c r="I152"/>
  <c r="I151" i="280"/>
  <c r="D151"/>
  <c r="C145" i="277"/>
  <c r="E145" s="1"/>
  <c r="F144"/>
  <c r="B55" i="276"/>
  <c r="D55" s="1"/>
  <c r="E54"/>
  <c r="F142" i="273"/>
  <c r="C144"/>
  <c r="E144" s="1"/>
  <c r="D154" i="282" l="1"/>
  <c r="I154"/>
  <c r="H144" i="262"/>
  <c r="C144"/>
  <c r="F152" i="281"/>
  <c r="H152"/>
  <c r="C154" s="1"/>
  <c r="E154" s="1"/>
  <c r="C152" i="280"/>
  <c r="E152" s="1"/>
  <c r="F151"/>
  <c r="D145" i="277"/>
  <c r="I145"/>
  <c r="C55" i="276"/>
  <c r="H55"/>
  <c r="I144" i="273"/>
  <c r="D144"/>
  <c r="F154" i="282" l="1"/>
  <c r="C155"/>
  <c r="E155" s="1"/>
  <c r="B145" i="262"/>
  <c r="D145" s="1"/>
  <c r="E144"/>
  <c r="D154" i="281"/>
  <c r="I154"/>
  <c r="D152" i="280"/>
  <c r="I152"/>
  <c r="C146" i="277"/>
  <c r="E146" s="1"/>
  <c r="F145"/>
  <c r="B56" i="276"/>
  <c r="D56" s="1"/>
  <c r="E55"/>
  <c r="C145" i="273"/>
  <c r="E145" s="1"/>
  <c r="F144"/>
  <c r="D155" i="282" l="1"/>
  <c r="I155"/>
  <c r="H145" i="262"/>
  <c r="C145"/>
  <c r="C155" i="281"/>
  <c r="E155" s="1"/>
  <c r="F154"/>
  <c r="F152" i="280"/>
  <c r="H152"/>
  <c r="C154" s="1"/>
  <c r="E154" s="1"/>
  <c r="I146" i="277"/>
  <c r="D146"/>
  <c r="H56" i="276"/>
  <c r="C56"/>
  <c r="D145" i="273"/>
  <c r="I145"/>
  <c r="F155" i="282" l="1"/>
  <c r="C156"/>
  <c r="E156" s="1"/>
  <c r="B146" i="262"/>
  <c r="D146" s="1"/>
  <c r="E145"/>
  <c r="I155" i="281"/>
  <c r="D155"/>
  <c r="D154" i="280"/>
  <c r="I154"/>
  <c r="C147" i="277"/>
  <c r="E147" s="1"/>
  <c r="F146"/>
  <c r="B57" i="276"/>
  <c r="D57" s="1"/>
  <c r="E56"/>
  <c r="C146" i="273"/>
  <c r="E146" s="1"/>
  <c r="F145"/>
  <c r="D156" i="282" l="1"/>
  <c r="I156"/>
  <c r="H146" i="262"/>
  <c r="C146"/>
  <c r="C156" i="281"/>
  <c r="E156" s="1"/>
  <c r="F155"/>
  <c r="C155" i="280"/>
  <c r="E155" s="1"/>
  <c r="F154"/>
  <c r="D147" i="277"/>
  <c r="I147"/>
  <c r="C57" i="276"/>
  <c r="H57"/>
  <c r="I146" i="273"/>
  <c r="D146"/>
  <c r="F156" i="282" l="1"/>
  <c r="C157"/>
  <c r="E157" s="1"/>
  <c r="E146" i="262"/>
  <c r="B148"/>
  <c r="D148" s="1"/>
  <c r="D156" i="281"/>
  <c r="I156"/>
  <c r="I155" i="280"/>
  <c r="D155"/>
  <c r="C149" i="277"/>
  <c r="E149" s="1"/>
  <c r="F147"/>
  <c r="B59" i="276"/>
  <c r="D59" s="1"/>
  <c r="E57"/>
  <c r="C147" i="273"/>
  <c r="E147" s="1"/>
  <c r="F146"/>
  <c r="D157" i="282" l="1"/>
  <c r="I157"/>
  <c r="H148" i="262"/>
  <c r="C148"/>
  <c r="C157" i="281"/>
  <c r="E157" s="1"/>
  <c r="F156"/>
  <c r="C156" i="280"/>
  <c r="E156" s="1"/>
  <c r="F155"/>
  <c r="I149" i="277"/>
  <c r="D149"/>
  <c r="H59" i="276"/>
  <c r="C59"/>
  <c r="D147" i="273"/>
  <c r="I147"/>
  <c r="F157" i="282" l="1"/>
  <c r="C159"/>
  <c r="E159" s="1"/>
  <c r="E148" i="262"/>
  <c r="B149"/>
  <c r="D149" s="1"/>
  <c r="I157" i="281"/>
  <c r="D157"/>
  <c r="D156" i="280"/>
  <c r="I156"/>
  <c r="C150" i="277"/>
  <c r="E150" s="1"/>
  <c r="F149"/>
  <c r="B60" i="276"/>
  <c r="D60" s="1"/>
  <c r="E59"/>
  <c r="C149" i="273"/>
  <c r="E149" s="1"/>
  <c r="F147"/>
  <c r="D159" i="282" l="1"/>
  <c r="I159"/>
  <c r="H149" i="262"/>
  <c r="C149"/>
  <c r="C159" i="281"/>
  <c r="E159" s="1"/>
  <c r="F157"/>
  <c r="C157" i="280"/>
  <c r="E157" s="1"/>
  <c r="F156"/>
  <c r="D150" i="277"/>
  <c r="I150"/>
  <c r="C60" i="276"/>
  <c r="H60"/>
  <c r="D149" i="273"/>
  <c r="I149"/>
  <c r="F159" i="282" l="1"/>
  <c r="C160"/>
  <c r="E160" s="1"/>
  <c r="E149" i="262"/>
  <c r="B150"/>
  <c r="D150" s="1"/>
  <c r="D159" i="281"/>
  <c r="I159"/>
  <c r="I157" i="280"/>
  <c r="D157"/>
  <c r="C151" i="277"/>
  <c r="E151" s="1"/>
  <c r="F150"/>
  <c r="B61" i="276"/>
  <c r="D61" s="1"/>
  <c r="E60"/>
  <c r="C150" i="273"/>
  <c r="E150" s="1"/>
  <c r="F149"/>
  <c r="D160" i="282" l="1"/>
  <c r="I160"/>
  <c r="C150" i="262"/>
  <c r="H150"/>
  <c r="C160" i="281"/>
  <c r="E160" s="1"/>
  <c r="F159"/>
  <c r="C159" i="280"/>
  <c r="E159" s="1"/>
  <c r="F157"/>
  <c r="I151" i="277"/>
  <c r="D151"/>
  <c r="H61" i="276"/>
  <c r="C61"/>
  <c r="I150" i="273"/>
  <c r="D150"/>
  <c r="F160" i="282" l="1"/>
  <c r="C161"/>
  <c r="E161" s="1"/>
  <c r="B151" i="262"/>
  <c r="D151" s="1"/>
  <c r="E150"/>
  <c r="I160" i="281"/>
  <c r="D160"/>
  <c r="D159" i="280"/>
  <c r="I159"/>
  <c r="C152" i="277"/>
  <c r="E152" s="1"/>
  <c r="F151"/>
  <c r="B62" i="276"/>
  <c r="D62" s="1"/>
  <c r="E61"/>
  <c r="C151" i="273"/>
  <c r="E151" s="1"/>
  <c r="F150"/>
  <c r="D161" i="282" l="1"/>
  <c r="I161"/>
  <c r="C151" i="262"/>
  <c r="H151"/>
  <c r="C161" i="281"/>
  <c r="E161" s="1"/>
  <c r="F160"/>
  <c r="C160" i="280"/>
  <c r="E160" s="1"/>
  <c r="F159"/>
  <c r="D152" i="277"/>
  <c r="I152"/>
  <c r="C62" i="276"/>
  <c r="H62"/>
  <c r="D151" i="273"/>
  <c r="I151"/>
  <c r="F161" i="282" l="1"/>
  <c r="C162"/>
  <c r="E162" s="1"/>
  <c r="E151" i="262"/>
  <c r="B153"/>
  <c r="D153" s="1"/>
  <c r="D161" i="281"/>
  <c r="I161"/>
  <c r="I160" i="280"/>
  <c r="D160"/>
  <c r="F152" i="277"/>
  <c r="H152"/>
  <c r="C154" s="1"/>
  <c r="E154" s="1"/>
  <c r="B64" i="276"/>
  <c r="D64" s="1"/>
  <c r="E62"/>
  <c r="C152" i="273"/>
  <c r="E152" s="1"/>
  <c r="F151"/>
  <c r="D162" i="282" l="1"/>
  <c r="I162"/>
  <c r="C153" i="262"/>
  <c r="H153"/>
  <c r="C162" i="281"/>
  <c r="E162" s="1"/>
  <c r="F161"/>
  <c r="C161" i="280"/>
  <c r="E161" s="1"/>
  <c r="F160"/>
  <c r="D154" i="277"/>
  <c r="I154"/>
  <c r="H64" i="276"/>
  <c r="C64"/>
  <c r="I152" i="273"/>
  <c r="D152"/>
  <c r="H152" s="1"/>
  <c r="F162" i="282" l="1"/>
  <c r="C164"/>
  <c r="E164" s="1"/>
  <c r="B154" i="262"/>
  <c r="D154" s="1"/>
  <c r="E153"/>
  <c r="I162" i="281"/>
  <c r="D162"/>
  <c r="D161" i="280"/>
  <c r="I161"/>
  <c r="C155" i="277"/>
  <c r="E155" s="1"/>
  <c r="F154"/>
  <c r="B65" i="276"/>
  <c r="D65" s="1"/>
  <c r="E64"/>
  <c r="F152" i="273"/>
  <c r="C154"/>
  <c r="E154" s="1"/>
  <c r="D164" i="282" l="1"/>
  <c r="I164"/>
  <c r="H154" i="262"/>
  <c r="C154"/>
  <c r="C164" i="281"/>
  <c r="E164" s="1"/>
  <c r="F162"/>
  <c r="C162" i="280"/>
  <c r="E162" s="1"/>
  <c r="F161"/>
  <c r="I155" i="277"/>
  <c r="D155"/>
  <c r="C65" i="276"/>
  <c r="H65"/>
  <c r="I154" i="273"/>
  <c r="D154"/>
  <c r="F164" i="282" l="1"/>
  <c r="C165"/>
  <c r="E165" s="1"/>
  <c r="B155" i="262"/>
  <c r="D155" s="1"/>
  <c r="E154"/>
  <c r="D164" i="281"/>
  <c r="I164"/>
  <c r="I162" i="280"/>
  <c r="D162"/>
  <c r="C156" i="277"/>
  <c r="E156" s="1"/>
  <c r="F155"/>
  <c r="B66" i="276"/>
  <c r="D66" s="1"/>
  <c r="E65"/>
  <c r="C155" i="273"/>
  <c r="E155" s="1"/>
  <c r="F154"/>
  <c r="D165" i="282" l="1"/>
  <c r="I165"/>
  <c r="C155" i="262"/>
  <c r="H155"/>
  <c r="C165" i="281"/>
  <c r="E165" s="1"/>
  <c r="F164"/>
  <c r="C164" i="280"/>
  <c r="E164" s="1"/>
  <c r="F162"/>
  <c r="D156" i="277"/>
  <c r="I156"/>
  <c r="H66" i="276"/>
  <c r="C66"/>
  <c r="D155" i="273"/>
  <c r="I155"/>
  <c r="F165" i="282" l="1"/>
  <c r="C166"/>
  <c r="E166" s="1"/>
  <c r="E155" i="262"/>
  <c r="B156"/>
  <c r="D156" s="1"/>
  <c r="I165" i="281"/>
  <c r="D165"/>
  <c r="D164" i="280"/>
  <c r="I164"/>
  <c r="C157" i="277"/>
  <c r="E157" s="1"/>
  <c r="F156"/>
  <c r="B67" i="276"/>
  <c r="D67" s="1"/>
  <c r="E66"/>
  <c r="C156" i="273"/>
  <c r="E156" s="1"/>
  <c r="F155"/>
  <c r="D166" i="282" l="1"/>
  <c r="I166"/>
  <c r="C156" i="262"/>
  <c r="H156"/>
  <c r="C166" i="281"/>
  <c r="E166" s="1"/>
  <c r="F165"/>
  <c r="C165" i="280"/>
  <c r="E165" s="1"/>
  <c r="F164"/>
  <c r="I157" i="277"/>
  <c r="D157"/>
  <c r="C67" i="276"/>
  <c r="H67"/>
  <c r="I156" i="273"/>
  <c r="D156"/>
  <c r="F166" i="282" l="1"/>
  <c r="C167"/>
  <c r="E167" s="1"/>
  <c r="B158" i="262"/>
  <c r="D158" s="1"/>
  <c r="E156"/>
  <c r="D166" i="281"/>
  <c r="I166"/>
  <c r="I165" i="280"/>
  <c r="D165"/>
  <c r="C159" i="277"/>
  <c r="E159" s="1"/>
  <c r="F157"/>
  <c r="B69" i="276"/>
  <c r="D69" s="1"/>
  <c r="E67"/>
  <c r="C157" i="273"/>
  <c r="E157" s="1"/>
  <c r="F156"/>
  <c r="D167" i="282" l="1"/>
  <c r="I167"/>
  <c r="H158" i="262"/>
  <c r="C158"/>
  <c r="C167" i="281"/>
  <c r="E167" s="1"/>
  <c r="F166"/>
  <c r="C166" i="280"/>
  <c r="E166" s="1"/>
  <c r="F165"/>
  <c r="D159" i="277"/>
  <c r="I159"/>
  <c r="H69" i="276"/>
  <c r="C69"/>
  <c r="D157" i="273"/>
  <c r="I157"/>
  <c r="F167" i="282" l="1"/>
  <c r="H167"/>
  <c r="C169" s="1"/>
  <c r="E169" s="1"/>
  <c r="E158" i="262"/>
  <c r="B159"/>
  <c r="D159" s="1"/>
  <c r="I167" i="281"/>
  <c r="D167"/>
  <c r="D166" i="280"/>
  <c r="I166"/>
  <c r="C160" i="277"/>
  <c r="E160" s="1"/>
  <c r="F159"/>
  <c r="B70" i="276"/>
  <c r="D70" s="1"/>
  <c r="E69"/>
  <c r="C159" i="273"/>
  <c r="E159" s="1"/>
  <c r="F157"/>
  <c r="I169" i="282" l="1"/>
  <c r="D169"/>
  <c r="H159" i="262"/>
  <c r="C159"/>
  <c r="H167" i="281"/>
  <c r="C169" s="1"/>
  <c r="E169" s="1"/>
  <c r="F167"/>
  <c r="C167" i="280"/>
  <c r="E167" s="1"/>
  <c r="F166"/>
  <c r="I160" i="277"/>
  <c r="D160"/>
  <c r="C70" i="276"/>
  <c r="H70"/>
  <c r="D159" i="273"/>
  <c r="I159"/>
  <c r="C170" i="282" l="1"/>
  <c r="E170" s="1"/>
  <c r="F169"/>
  <c r="B160" i="262"/>
  <c r="D160" s="1"/>
  <c r="E159"/>
  <c r="I169" i="281"/>
  <c r="D169"/>
  <c r="I167" i="280"/>
  <c r="D167"/>
  <c r="C161" i="277"/>
  <c r="E161" s="1"/>
  <c r="F160"/>
  <c r="B71" i="276"/>
  <c r="D71" s="1"/>
  <c r="E70"/>
  <c r="C160" i="273"/>
  <c r="E160" s="1"/>
  <c r="F159"/>
  <c r="I170" i="282" l="1"/>
  <c r="D170"/>
  <c r="C160" i="262"/>
  <c r="H160"/>
  <c r="C170" i="281"/>
  <c r="E170" s="1"/>
  <c r="F169"/>
  <c r="H167" i="280"/>
  <c r="C169" s="1"/>
  <c r="E169" s="1"/>
  <c r="F167"/>
  <c r="D161" i="277"/>
  <c r="I161"/>
  <c r="H71" i="276"/>
  <c r="C71"/>
  <c r="I160" i="273"/>
  <c r="D160"/>
  <c r="C171" i="282" l="1"/>
  <c r="E171" s="1"/>
  <c r="F170"/>
  <c r="B161" i="262"/>
  <c r="D161" s="1"/>
  <c r="E160"/>
  <c r="D170" i="281"/>
  <c r="I170"/>
  <c r="I169" i="280"/>
  <c r="D169"/>
  <c r="C162" i="277"/>
  <c r="E162" s="1"/>
  <c r="F161"/>
  <c r="B72" i="276"/>
  <c r="D72" s="1"/>
  <c r="E71"/>
  <c r="C161" i="273"/>
  <c r="E161" s="1"/>
  <c r="F160"/>
  <c r="I171" i="282" l="1"/>
  <c r="D171"/>
  <c r="C161" i="262"/>
  <c r="H161"/>
  <c r="C171" i="281"/>
  <c r="E171" s="1"/>
  <c r="F170"/>
  <c r="C170" i="280"/>
  <c r="E170" s="1"/>
  <c r="F169"/>
  <c r="I162" i="277"/>
  <c r="D162"/>
  <c r="C72" i="276"/>
  <c r="H72"/>
  <c r="D161" i="273"/>
  <c r="I161"/>
  <c r="C172" i="282" l="1"/>
  <c r="E172" s="1"/>
  <c r="F171"/>
  <c r="E161" i="262"/>
  <c r="B163"/>
  <c r="D163" s="1"/>
  <c r="I171" i="281"/>
  <c r="D171"/>
  <c r="D170" i="280"/>
  <c r="I170"/>
  <c r="C164" i="277"/>
  <c r="E164" s="1"/>
  <c r="F162"/>
  <c r="B74" i="276"/>
  <c r="D74" s="1"/>
  <c r="E72"/>
  <c r="C162" i="273"/>
  <c r="E162" s="1"/>
  <c r="F161"/>
  <c r="I172" i="282" l="1"/>
  <c r="D172"/>
  <c r="C163" i="262"/>
  <c r="H163"/>
  <c r="C172" i="281"/>
  <c r="E172" s="1"/>
  <c r="F171"/>
  <c r="C171" i="280"/>
  <c r="E171" s="1"/>
  <c r="F170"/>
  <c r="D164" i="277"/>
  <c r="I164"/>
  <c r="H74" i="276"/>
  <c r="C74"/>
  <c r="I162" i="273"/>
  <c r="D162"/>
  <c r="C174" i="282" l="1"/>
  <c r="E174" s="1"/>
  <c r="F172"/>
  <c r="B164" i="262"/>
  <c r="D164" s="1"/>
  <c r="E163"/>
  <c r="D172" i="281"/>
  <c r="I172"/>
  <c r="I171" i="280"/>
  <c r="D171"/>
  <c r="C165" i="277"/>
  <c r="E165" s="1"/>
  <c r="F164"/>
  <c r="B75" i="276"/>
  <c r="D75" s="1"/>
  <c r="E74"/>
  <c r="F162" i="273"/>
  <c r="C164"/>
  <c r="E164" s="1"/>
  <c r="I174" i="282" l="1"/>
  <c r="D174"/>
  <c r="H164" i="262"/>
  <c r="C164"/>
  <c r="C174" i="281"/>
  <c r="E174" s="1"/>
  <c r="F172"/>
  <c r="C172" i="280"/>
  <c r="E172" s="1"/>
  <c r="F171"/>
  <c r="I165" i="277"/>
  <c r="D165"/>
  <c r="C75" i="276"/>
  <c r="H75"/>
  <c r="I164" i="273"/>
  <c r="D164"/>
  <c r="C175" i="282" l="1"/>
  <c r="E175" s="1"/>
  <c r="F174"/>
  <c r="B165" i="262"/>
  <c r="D165" s="1"/>
  <c r="E164"/>
  <c r="I174" i="281"/>
  <c r="D174"/>
  <c r="D172" i="280"/>
  <c r="I172"/>
  <c r="C166" i="277"/>
  <c r="E166" s="1"/>
  <c r="F165"/>
  <c r="B76" i="276"/>
  <c r="D76" s="1"/>
  <c r="E75"/>
  <c r="C165" i="273"/>
  <c r="E165" s="1"/>
  <c r="F164"/>
  <c r="I175" i="282" l="1"/>
  <c r="D175"/>
  <c r="H165" i="262"/>
  <c r="C165"/>
  <c r="C175" i="281"/>
  <c r="E175" s="1"/>
  <c r="F174"/>
  <c r="C174" i="280"/>
  <c r="E174" s="1"/>
  <c r="F172"/>
  <c r="D166" i="277"/>
  <c r="I166"/>
  <c r="H76" i="276"/>
  <c r="C76"/>
  <c r="D165" i="273"/>
  <c r="I165"/>
  <c r="C176" i="282" l="1"/>
  <c r="E176" s="1"/>
  <c r="F175"/>
  <c r="E165" i="262"/>
  <c r="B166"/>
  <c r="D166" s="1"/>
  <c r="D175" i="281"/>
  <c r="I175"/>
  <c r="I174" i="280"/>
  <c r="D174"/>
  <c r="C167" i="277"/>
  <c r="E167" s="1"/>
  <c r="F166"/>
  <c r="B77" i="276"/>
  <c r="D77" s="1"/>
  <c r="E76"/>
  <c r="C166" i="273"/>
  <c r="E166" s="1"/>
  <c r="F165"/>
  <c r="I176" i="282" l="1"/>
  <c r="D176"/>
  <c r="C166" i="262"/>
  <c r="H166"/>
  <c r="C176" i="281"/>
  <c r="E176" s="1"/>
  <c r="F175"/>
  <c r="C175" i="280"/>
  <c r="E175" s="1"/>
  <c r="F174"/>
  <c r="I167" i="277"/>
  <c r="D167"/>
  <c r="C77" i="276"/>
  <c r="H77"/>
  <c r="I166" i="273"/>
  <c r="D166"/>
  <c r="C177" i="282" l="1"/>
  <c r="E177" s="1"/>
  <c r="F176"/>
  <c r="E166" i="262"/>
  <c r="B168"/>
  <c r="D168" s="1"/>
  <c r="I176" i="281"/>
  <c r="D176"/>
  <c r="D175" i="280"/>
  <c r="I175"/>
  <c r="H167" i="277"/>
  <c r="C169" s="1"/>
  <c r="E169" s="1"/>
  <c r="F167"/>
  <c r="B79" i="276"/>
  <c r="D79" s="1"/>
  <c r="E77"/>
  <c r="C167" i="273"/>
  <c r="E167" s="1"/>
  <c r="F166"/>
  <c r="I177" i="282" l="1"/>
  <c r="D177"/>
  <c r="C168" i="262"/>
  <c r="H168"/>
  <c r="C177" i="281"/>
  <c r="E177" s="1"/>
  <c r="F176"/>
  <c r="C176" i="280"/>
  <c r="E176" s="1"/>
  <c r="F175"/>
  <c r="I169" i="277"/>
  <c r="D169"/>
  <c r="H79" i="276"/>
  <c r="C79"/>
  <c r="D167" i="273"/>
  <c r="H167" s="1"/>
  <c r="I167"/>
  <c r="H177" i="282" l="1"/>
  <c r="F177"/>
  <c r="E168" i="262"/>
  <c r="B169"/>
  <c r="D169" s="1"/>
  <c r="D177" i="281"/>
  <c r="I177"/>
  <c r="I176" i="280"/>
  <c r="D176"/>
  <c r="C170" i="277"/>
  <c r="E170" s="1"/>
  <c r="F169"/>
  <c r="B80" i="276"/>
  <c r="D80" s="1"/>
  <c r="E79"/>
  <c r="C169" i="273"/>
  <c r="E169" s="1"/>
  <c r="F167"/>
  <c r="H169" i="262" l="1"/>
  <c r="C169"/>
  <c r="F177" i="281"/>
  <c r="H177"/>
  <c r="C177" i="280"/>
  <c r="E177" s="1"/>
  <c r="F176"/>
  <c r="D170" i="277"/>
  <c r="I170"/>
  <c r="C80" i="276"/>
  <c r="H80"/>
  <c r="D169" i="273"/>
  <c r="I169"/>
  <c r="B170" i="262" l="1"/>
  <c r="D170" s="1"/>
  <c r="E169"/>
  <c r="D177" i="280"/>
  <c r="I177"/>
  <c r="C171" i="277"/>
  <c r="E171" s="1"/>
  <c r="F170"/>
  <c r="B81" i="276"/>
  <c r="D81" s="1"/>
  <c r="E80"/>
  <c r="C170" i="273"/>
  <c r="E170" s="1"/>
  <c r="F169"/>
  <c r="C170" i="262" l="1"/>
  <c r="H170"/>
  <c r="F177" i="280"/>
  <c r="H177"/>
  <c r="I171" i="277"/>
  <c r="D171"/>
  <c r="H81" i="276"/>
  <c r="C81"/>
  <c r="I170" i="273"/>
  <c r="D170"/>
  <c r="E170" i="262" l="1"/>
  <c r="B171"/>
  <c r="D171" s="1"/>
  <c r="C172" i="277"/>
  <c r="E172" s="1"/>
  <c r="F171"/>
  <c r="B82" i="276"/>
  <c r="D82" s="1"/>
  <c r="E81"/>
  <c r="C171" i="273"/>
  <c r="E171" s="1"/>
  <c r="F170"/>
  <c r="H171" i="262" l="1"/>
  <c r="C171"/>
  <c r="D172" i="277"/>
  <c r="I172"/>
  <c r="C82" i="276"/>
  <c r="H82"/>
  <c r="D171" i="273"/>
  <c r="I171"/>
  <c r="B173" i="262" l="1"/>
  <c r="D173" s="1"/>
  <c r="E171"/>
  <c r="C174" i="277"/>
  <c r="E174" s="1"/>
  <c r="F172"/>
  <c r="B84" i="276"/>
  <c r="D84" s="1"/>
  <c r="E82"/>
  <c r="C172" i="273"/>
  <c r="E172" s="1"/>
  <c r="F171"/>
  <c r="C173" i="262" l="1"/>
  <c r="H173"/>
  <c r="I174" i="277"/>
  <c r="D174"/>
  <c r="H84" i="276"/>
  <c r="C84"/>
  <c r="I172" i="273"/>
  <c r="D172"/>
  <c r="E173" i="262" l="1"/>
  <c r="B174"/>
  <c r="D174" s="1"/>
  <c r="C175" i="277"/>
  <c r="E175" s="1"/>
  <c r="F174"/>
  <c r="B85" i="276"/>
  <c r="D85" s="1"/>
  <c r="E84"/>
  <c r="F172" i="273"/>
  <c r="C174"/>
  <c r="E174" s="1"/>
  <c r="C174" i="262" l="1"/>
  <c r="H174"/>
  <c r="D175" i="277"/>
  <c r="I175"/>
  <c r="C85" i="276"/>
  <c r="H85"/>
  <c r="I174" i="273"/>
  <c r="D174"/>
  <c r="E174" i="262" l="1"/>
  <c r="B175"/>
  <c r="D175" s="1"/>
  <c r="C176" i="277"/>
  <c r="E176" s="1"/>
  <c r="F175"/>
  <c r="B86" i="276"/>
  <c r="D86" s="1"/>
  <c r="E85"/>
  <c r="C175" i="273"/>
  <c r="E175" s="1"/>
  <c r="F174"/>
  <c r="H175" i="262" l="1"/>
  <c r="C175"/>
  <c r="I176" i="277"/>
  <c r="D176"/>
  <c r="H86" i="276"/>
  <c r="C86"/>
  <c r="D175" i="273"/>
  <c r="I175"/>
  <c r="B176" i="262" l="1"/>
  <c r="D176" s="1"/>
  <c r="E175"/>
  <c r="C177" i="277"/>
  <c r="E177" s="1"/>
  <c r="F176"/>
  <c r="B87" i="276"/>
  <c r="D87" s="1"/>
  <c r="E86"/>
  <c r="C176" i="273"/>
  <c r="E176" s="1"/>
  <c r="F175"/>
  <c r="C176" i="262" l="1"/>
  <c r="H176"/>
  <c r="D177" i="277"/>
  <c r="I177"/>
  <c r="C87" i="276"/>
  <c r="H87"/>
  <c r="I176" i="273"/>
  <c r="D176"/>
  <c r="E176" i="262" l="1"/>
  <c r="B178"/>
  <c r="D178" s="1"/>
  <c r="F177" i="277"/>
  <c r="H177"/>
  <c r="B89" i="276"/>
  <c r="D89" s="1"/>
  <c r="E87"/>
  <c r="C177" i="273"/>
  <c r="E177" s="1"/>
  <c r="F176"/>
  <c r="H178" i="262" l="1"/>
  <c r="C178"/>
  <c r="H89" i="276"/>
  <c r="C89"/>
  <c r="D177" i="273"/>
  <c r="H177" s="1"/>
  <c r="I177"/>
  <c r="B179" i="262" l="1"/>
  <c r="D179" s="1"/>
  <c r="E178"/>
  <c r="B90" i="276"/>
  <c r="D90" s="1"/>
  <c r="E89"/>
  <c r="F177" i="273"/>
  <c r="C179" i="262" l="1"/>
  <c r="H179"/>
  <c r="C90" i="276"/>
  <c r="H90"/>
  <c r="E179" i="262" l="1"/>
  <c r="B180"/>
  <c r="D180" s="1"/>
  <c r="B91" i="276"/>
  <c r="D91" s="1"/>
  <c r="E90"/>
  <c r="H180" i="262" l="1"/>
  <c r="C180"/>
  <c r="H91" i="276"/>
  <c r="C91"/>
  <c r="E180" i="262" l="1"/>
  <c r="B181"/>
  <c r="D181" s="1"/>
  <c r="B92" i="276"/>
  <c r="D92" s="1"/>
  <c r="E91"/>
  <c r="C181" i="262" l="1"/>
  <c r="H181"/>
  <c r="C92" i="276"/>
  <c r="H92"/>
  <c r="B183" i="262" l="1"/>
  <c r="D183" s="1"/>
  <c r="E181"/>
  <c r="B94" i="276"/>
  <c r="D94" s="1"/>
  <c r="E92"/>
  <c r="H183" i="262" l="1"/>
  <c r="C183"/>
  <c r="H94" i="276"/>
  <c r="C94"/>
  <c r="E183" i="262" l="1"/>
  <c r="B184"/>
  <c r="D184" s="1"/>
  <c r="B95" i="276"/>
  <c r="D95" s="1"/>
  <c r="E94"/>
  <c r="C184" i="262" l="1"/>
  <c r="H184"/>
  <c r="C95" i="276"/>
  <c r="H95"/>
  <c r="B185" i="262" l="1"/>
  <c r="D185" s="1"/>
  <c r="E184"/>
  <c r="B96" i="276"/>
  <c r="D96" s="1"/>
  <c r="E95"/>
  <c r="H185" i="262" l="1"/>
  <c r="C185"/>
  <c r="H96" i="276"/>
  <c r="C96"/>
  <c r="E185" i="262" l="1"/>
  <c r="B186"/>
  <c r="D186" s="1"/>
  <c r="B97" i="276"/>
  <c r="D97" s="1"/>
  <c r="E96"/>
  <c r="C186" i="262" l="1"/>
  <c r="H186"/>
  <c r="C97" i="276"/>
  <c r="H97"/>
  <c r="B188" i="262" l="1"/>
  <c r="D188" s="1"/>
  <c r="E186"/>
  <c r="B99" i="276"/>
  <c r="D99" s="1"/>
  <c r="E97"/>
  <c r="H188" i="262" l="1"/>
  <c r="C188"/>
  <c r="H99" i="276"/>
  <c r="C99"/>
  <c r="B189" i="262" l="1"/>
  <c r="D189" s="1"/>
  <c r="E188"/>
  <c r="B100" i="276"/>
  <c r="D100" s="1"/>
  <c r="E99"/>
  <c r="C189" i="262" l="1"/>
  <c r="H189"/>
  <c r="C100" i="276"/>
  <c r="H100"/>
  <c r="E189" i="262" l="1"/>
  <c r="B190"/>
  <c r="D190" s="1"/>
  <c r="B101" i="276"/>
  <c r="D101" s="1"/>
  <c r="E100"/>
  <c r="C190" i="262" l="1"/>
  <c r="H190"/>
  <c r="H101" i="276"/>
  <c r="C101"/>
  <c r="E190" i="262" l="1"/>
  <c r="B191"/>
  <c r="D191" s="1"/>
  <c r="B102" i="276"/>
  <c r="D102" s="1"/>
  <c r="E101"/>
  <c r="C191" i="262" l="1"/>
  <c r="H191"/>
  <c r="C102" i="276"/>
  <c r="H102"/>
  <c r="E191" i="262" l="1"/>
  <c r="B193"/>
  <c r="D193" s="1"/>
  <c r="B104" i="276"/>
  <c r="D104" s="1"/>
  <c r="E102"/>
  <c r="C193" i="262" l="1"/>
  <c r="H193"/>
  <c r="H104" i="276"/>
  <c r="C104"/>
  <c r="B194" i="262" l="1"/>
  <c r="D194" s="1"/>
  <c r="E193"/>
  <c r="B105" i="276"/>
  <c r="D105" s="1"/>
  <c r="E104"/>
  <c r="C194" i="262" l="1"/>
  <c r="H194"/>
  <c r="C105" i="276"/>
  <c r="H105"/>
  <c r="E194" i="262" l="1"/>
  <c r="B195"/>
  <c r="D195" s="1"/>
  <c r="B106" i="276"/>
  <c r="D106" s="1"/>
  <c r="E105"/>
  <c r="H195" i="262" l="1"/>
  <c r="C195"/>
  <c r="H106" i="276"/>
  <c r="C106"/>
  <c r="E195" i="262" l="1"/>
  <c r="B196"/>
  <c r="D196" s="1"/>
  <c r="B107" i="276"/>
  <c r="D107" s="1"/>
  <c r="E106"/>
  <c r="H196" i="262" l="1"/>
  <c r="C196"/>
  <c r="C107" i="276"/>
  <c r="H107"/>
  <c r="B198" i="262" l="1"/>
  <c r="D198" s="1"/>
  <c r="E196"/>
  <c r="B109" i="276"/>
  <c r="D109" s="1"/>
  <c r="E107"/>
  <c r="C198" i="262" l="1"/>
  <c r="H198"/>
  <c r="H109" i="276"/>
  <c r="C109"/>
  <c r="B199" i="262" l="1"/>
  <c r="D199" s="1"/>
  <c r="E198"/>
  <c r="B110" i="276"/>
  <c r="D110" s="1"/>
  <c r="E109"/>
  <c r="H199" i="262" l="1"/>
  <c r="C199"/>
  <c r="C110" i="276"/>
  <c r="H110"/>
  <c r="B200" i="262" l="1"/>
  <c r="D200" s="1"/>
  <c r="E199"/>
  <c r="B111" i="276"/>
  <c r="D111" s="1"/>
  <c r="E110"/>
  <c r="C200" i="262" l="1"/>
  <c r="H200"/>
  <c r="H111" i="276"/>
  <c r="C111"/>
  <c r="B201" i="262" l="1"/>
  <c r="D201" s="1"/>
  <c r="E200"/>
  <c r="B112" i="276"/>
  <c r="D112" s="1"/>
  <c r="E111"/>
  <c r="C201" i="262" l="1"/>
  <c r="H201"/>
  <c r="C112" i="276"/>
  <c r="H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C115" i="276"/>
  <c r="H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C117" i="276"/>
  <c r="H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209"/>
  <c r="C120" i="276"/>
  <c r="H120"/>
  <c r="B210" i="262" l="1"/>
  <c r="D210" s="1"/>
  <c r="E209"/>
  <c r="B121" i="276"/>
  <c r="D121" s="1"/>
  <c r="E120"/>
  <c r="H210" i="262" l="1"/>
  <c r="C210"/>
  <c r="H121" i="276"/>
  <c r="C121"/>
  <c r="B211" i="262" l="1"/>
  <c r="D211" s="1"/>
  <c r="E210"/>
  <c r="B122" i="276"/>
  <c r="D122" s="1"/>
  <c r="E121"/>
  <c r="C211" i="262" l="1"/>
  <c r="H211"/>
  <c r="C122" i="276"/>
  <c r="H122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C125" i="276"/>
  <c r="H125"/>
  <c r="B215" i="262" l="1"/>
  <c r="D215" s="1"/>
  <c r="E214"/>
  <c r="B126" i="276"/>
  <c r="D126" s="1"/>
  <c r="E125"/>
  <c r="H215" i="262" l="1"/>
  <c r="C215"/>
  <c r="H126" i="276"/>
  <c r="C126"/>
  <c r="B216" i="262" l="1"/>
  <c r="D216" s="1"/>
  <c r="E215"/>
  <c r="B127" i="276"/>
  <c r="D127" s="1"/>
  <c r="E126"/>
  <c r="H216" i="262" l="1"/>
  <c r="C216"/>
  <c r="C127" i="276"/>
  <c r="H127"/>
  <c r="B218" i="262" l="1"/>
  <c r="D218" s="1"/>
  <c r="E216"/>
  <c r="B129" i="276"/>
  <c r="D129" s="1"/>
  <c r="E127"/>
  <c r="C218" i="262" l="1"/>
  <c r="H218"/>
  <c r="H129" i="276"/>
  <c r="C129"/>
  <c r="B219" i="262" l="1"/>
  <c r="D219" s="1"/>
  <c r="E218"/>
  <c r="B130" i="276"/>
  <c r="D130" s="1"/>
  <c r="E129"/>
  <c r="H219" i="262" l="1"/>
  <c r="C219"/>
  <c r="C130" i="276"/>
  <c r="H130"/>
  <c r="E219" i="262" l="1"/>
  <c r="B220"/>
  <c r="D220" s="1"/>
  <c r="B131" i="276"/>
  <c r="D131" s="1"/>
  <c r="E130"/>
  <c r="H220" i="262" l="1"/>
  <c r="C220"/>
  <c r="H131" i="276"/>
  <c r="C131"/>
  <c r="B221" i="262" l="1"/>
  <c r="D221" s="1"/>
  <c r="E220"/>
  <c r="B132" i="276"/>
  <c r="D132" s="1"/>
  <c r="E131"/>
  <c r="C221" i="262" l="1"/>
  <c r="H221"/>
  <c r="C132" i="276"/>
  <c r="H132"/>
  <c r="E221" i="262" l="1"/>
  <c r="B223"/>
  <c r="D223" s="1"/>
  <c r="B134" i="276"/>
  <c r="D134" s="1"/>
  <c r="E132"/>
  <c r="H223" i="262" l="1"/>
  <c r="C223"/>
  <c r="H134" i="276"/>
  <c r="C134"/>
  <c r="E223" i="262" l="1"/>
  <c r="B224"/>
  <c r="D224" s="1"/>
  <c r="B135" i="276"/>
  <c r="D135" s="1"/>
  <c r="E134"/>
  <c r="H224" i="262" l="1"/>
  <c r="C224"/>
  <c r="C135" i="276"/>
  <c r="H135"/>
  <c r="E224" i="262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226"/>
  <c r="C137" i="276"/>
  <c r="H137"/>
  <c r="E226" i="262" l="1"/>
  <c r="B227"/>
  <c r="D227" s="1"/>
  <c r="B138" i="276"/>
  <c r="D138" s="1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>Top Up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Combined Accounts Starting Balance.</t>
        </r>
      </text>
    </comment>
  </commentList>
</comments>
</file>

<file path=xl/sharedStrings.xml><?xml version="1.0" encoding="utf-8"?>
<sst xmlns="http://schemas.openxmlformats.org/spreadsheetml/2006/main" count="267" uniqueCount="51">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</sst>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6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0" sqref="C10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3"/>
      <c r="C1" s="104"/>
      <c r="D1" s="104"/>
      <c r="E1" s="104"/>
      <c r="F1" s="104"/>
      <c r="G1" s="104"/>
      <c r="H1" s="104"/>
      <c r="I1" s="104"/>
      <c r="J1" s="104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4">
        <f>(D4-C4)/C4</f>
        <v>-0.02</v>
      </c>
    </row>
    <row r="5" spans="1:16">
      <c r="A5" s="97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7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4">
        <f>(D6-C4)/C4</f>
        <v>-5.3387267200000109E-2</v>
      </c>
    </row>
    <row r="7" spans="1:16" ht="13.5" thickBot="1">
      <c r="A7" s="98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4">
        <f>(D7-C4)/C4</f>
        <v>-0.10857478952224005</v>
      </c>
      <c r="K7" s="99"/>
      <c r="L7" s="100"/>
      <c r="M7" s="100"/>
      <c r="N7" s="100"/>
      <c r="O7" s="100"/>
      <c r="P7" s="100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</row>
    <row r="9" spans="1:16">
      <c r="A9" s="96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3">
        <f>(D9-C4)/C4</f>
        <v>-8.8243084697787709E-3</v>
      </c>
    </row>
    <row r="10" spans="1:16" ht="15">
      <c r="A10" s="97"/>
      <c r="B10" s="81">
        <f>B9+7</f>
        <v>42995</v>
      </c>
      <c r="C10" s="32">
        <f>D9+G9-H9</f>
        <v>991.17569153022123</v>
      </c>
      <c r="D10" s="17">
        <f>C10+(C10*0.04)</f>
        <v>1030.82271919143</v>
      </c>
      <c r="E10" s="17">
        <f>C10/5500</f>
        <v>0.18021376209640386</v>
      </c>
      <c r="F10" s="28">
        <f>(D10-C10)/E10</f>
        <v>219.99999999999955</v>
      </c>
      <c r="G10" s="18"/>
      <c r="H10" s="18"/>
      <c r="I10" s="19">
        <f>E10*50/C10</f>
        <v>9.0909090909090922E-3</v>
      </c>
      <c r="J10" s="87"/>
    </row>
    <row r="11" spans="1:16">
      <c r="A11" s="97"/>
      <c r="B11" s="81">
        <f>B10+7</f>
        <v>43002</v>
      </c>
      <c r="C11" s="20">
        <f>D10+G10-H10</f>
        <v>1030.82271919143</v>
      </c>
      <c r="D11" s="17">
        <f>C11+(C11*0.04)</f>
        <v>1072.0556279590871</v>
      </c>
      <c r="E11" s="17">
        <f>C11/5500</f>
        <v>0.18742231258025999</v>
      </c>
      <c r="F11" s="28">
        <f>(D11-C11)/E11</f>
        <v>219.99999999999969</v>
      </c>
      <c r="G11" s="18"/>
      <c r="H11" s="18"/>
      <c r="I11" s="19">
        <f>E11*50/C11</f>
        <v>9.0909090909090905E-3</v>
      </c>
      <c r="J11" s="19"/>
    </row>
    <row r="12" spans="1:16" ht="13.5" thickBot="1">
      <c r="A12" s="98"/>
      <c r="B12" s="81">
        <f>B11+7</f>
        <v>43009</v>
      </c>
      <c r="C12" s="20">
        <f>D11+G11-H11</f>
        <v>1072.0556279590871</v>
      </c>
      <c r="D12" s="17">
        <f>C12+(C12*0.04)</f>
        <v>1114.9378530774507</v>
      </c>
      <c r="E12" s="17">
        <f>C12/5500</f>
        <v>0.19491920508347038</v>
      </c>
      <c r="F12" s="28">
        <f>(D12-C12)/E12</f>
        <v>220.0000000000002</v>
      </c>
      <c r="G12" s="18"/>
      <c r="H12" s="18"/>
      <c r="I12" s="19">
        <f>E12*50/C12</f>
        <v>9.0909090909090905E-3</v>
      </c>
      <c r="J12" s="87"/>
      <c r="K12" s="99"/>
      <c r="L12" s="100"/>
      <c r="M12" s="100"/>
      <c r="N12" s="100"/>
      <c r="O12" s="100"/>
      <c r="P12" s="100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6">
        <v>3</v>
      </c>
      <c r="B14" s="81">
        <f>B12+7</f>
        <v>43016</v>
      </c>
      <c r="C14" s="20">
        <f>D12+G12-H12</f>
        <v>1114.9378530774507</v>
      </c>
      <c r="D14" s="17">
        <f>C14+(C14*0.04)</f>
        <v>1159.5353672005488</v>
      </c>
      <c r="E14" s="17">
        <f>C14/5500</f>
        <v>0.20271597328680921</v>
      </c>
      <c r="F14" s="28">
        <f>(D14-C14)/E14</f>
        <v>220.0000000000004</v>
      </c>
      <c r="G14" s="18"/>
      <c r="H14" s="18"/>
      <c r="I14" s="19">
        <f>E14*50/C14</f>
        <v>9.0909090909090922E-3</v>
      </c>
      <c r="J14" s="87"/>
    </row>
    <row r="15" spans="1:16">
      <c r="A15" s="97"/>
      <c r="B15" s="81">
        <f>B14+7</f>
        <v>43023</v>
      </c>
      <c r="C15" s="20">
        <f>D14+G14-H14</f>
        <v>1159.5353672005488</v>
      </c>
      <c r="D15" s="17">
        <f>C15+(C15*0.04)</f>
        <v>1205.9167818885708</v>
      </c>
      <c r="E15" s="17">
        <f>C15/5500</f>
        <v>0.21082461221828158</v>
      </c>
      <c r="F15" s="28">
        <f>(D15-C15)/E15</f>
        <v>220.00000000000028</v>
      </c>
      <c r="G15" s="18"/>
      <c r="H15" s="18"/>
      <c r="I15" s="19">
        <f>E15*50/C15</f>
        <v>9.0909090909090905E-3</v>
      </c>
      <c r="J15" s="19"/>
    </row>
    <row r="16" spans="1:16">
      <c r="A16" s="97"/>
      <c r="B16" s="81">
        <f>B15+7</f>
        <v>43030</v>
      </c>
      <c r="C16" s="20">
        <f>D15+G15-H15</f>
        <v>1205.9167818885708</v>
      </c>
      <c r="D16" s="17">
        <f>C16+(C16*0.04)</f>
        <v>1254.1534531641137</v>
      </c>
      <c r="E16" s="17">
        <f>C16/5500</f>
        <v>0.21925759670701286</v>
      </c>
      <c r="F16" s="28">
        <f>(D16-C16)/E16</f>
        <v>220.00000000000034</v>
      </c>
      <c r="G16" s="18"/>
      <c r="H16" s="18"/>
      <c r="I16" s="19">
        <f>E16*50/C16</f>
        <v>9.0909090909090905E-3</v>
      </c>
      <c r="J16" s="87"/>
    </row>
    <row r="17" spans="1:16" ht="13.5" thickBot="1">
      <c r="A17" s="98"/>
      <c r="B17" s="81">
        <f>B16+7</f>
        <v>43037</v>
      </c>
      <c r="C17" s="20">
        <f>D16+G16-H16</f>
        <v>1254.1534531641137</v>
      </c>
      <c r="D17" s="17">
        <f>C17+(C17*0.04)</f>
        <v>1304.3195912906783</v>
      </c>
      <c r="E17" s="17">
        <f>C17/5500</f>
        <v>0.2280279005752934</v>
      </c>
      <c r="F17" s="28">
        <f>(D17-C17)/E17</f>
        <v>220.00000000000043</v>
      </c>
      <c r="G17" s="18"/>
      <c r="H17" s="80">
        <f>(D17-C4)*0.3</f>
        <v>91.29587738720349</v>
      </c>
      <c r="I17" s="19">
        <f>E17*50/C17</f>
        <v>9.0909090909090905E-3</v>
      </c>
      <c r="J17" s="87"/>
      <c r="K17" s="101" t="s">
        <v>45</v>
      </c>
      <c r="L17" s="102"/>
      <c r="M17" s="102"/>
      <c r="N17" s="102"/>
      <c r="O17" s="102"/>
      <c r="P17" s="102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43044</v>
      </c>
      <c r="C19" s="20">
        <f>D17+G17-H17</f>
        <v>1213.0237139034748</v>
      </c>
      <c r="D19" s="17">
        <f>C19+(C19*0.04)</f>
        <v>1261.5446624596138</v>
      </c>
      <c r="E19" s="17">
        <f>C19/5500</f>
        <v>0.22054976616426814</v>
      </c>
      <c r="F19" s="28">
        <f>(D19-C19)/E19</f>
        <v>220.00000000000026</v>
      </c>
      <c r="G19" s="18"/>
      <c r="H19" s="18"/>
      <c r="I19" s="19">
        <f>E19*50/C19</f>
        <v>9.0909090909090905E-3</v>
      </c>
      <c r="J19" s="87"/>
    </row>
    <row r="20" spans="1:16">
      <c r="A20" s="97"/>
      <c r="B20" s="81">
        <f>B19+7</f>
        <v>43051</v>
      </c>
      <c r="C20" s="20">
        <f>D19+G19-H19</f>
        <v>1261.5446624596138</v>
      </c>
      <c r="D20" s="17">
        <f>C20+(C20*0.04)</f>
        <v>1312.0064489579984</v>
      </c>
      <c r="E20" s="17">
        <f>C20/5500</f>
        <v>0.22937175681083888</v>
      </c>
      <c r="F20" s="28">
        <f>(D20-C20)/E20</f>
        <v>219.99999999999989</v>
      </c>
      <c r="G20" s="18"/>
      <c r="H20" s="18"/>
      <c r="I20" s="19">
        <f>E20*50/C20</f>
        <v>9.0909090909090905E-3</v>
      </c>
      <c r="J20" s="87"/>
    </row>
    <row r="21" spans="1:16">
      <c r="A21" s="97"/>
      <c r="B21" s="81">
        <f>B20+7</f>
        <v>43058</v>
      </c>
      <c r="C21" s="20">
        <f>D20+G20-H20</f>
        <v>1312.0064489579984</v>
      </c>
      <c r="D21" s="17">
        <f>C21+(C21*0.04)</f>
        <v>1364.4867069163183</v>
      </c>
      <c r="E21" s="17">
        <f>C21/5500</f>
        <v>0.23854662708327243</v>
      </c>
      <c r="F21" s="28">
        <f>(D21-C21)/E21</f>
        <v>220.00000000000009</v>
      </c>
      <c r="G21" s="18"/>
      <c r="H21" s="18"/>
      <c r="I21" s="19">
        <f>E21*50/C21</f>
        <v>9.0909090909090905E-3</v>
      </c>
      <c r="J21" s="87"/>
    </row>
    <row r="22" spans="1:16" ht="13.5" thickBot="1">
      <c r="A22" s="98"/>
      <c r="B22" s="81">
        <f>B21+7</f>
        <v>43065</v>
      </c>
      <c r="C22" s="20">
        <f>D21+G21-H21</f>
        <v>1364.4867069163183</v>
      </c>
      <c r="D22" s="17">
        <f>C22+(C22*0.04)</f>
        <v>1419.0661751929711</v>
      </c>
      <c r="E22" s="17">
        <f>C22/5500</f>
        <v>0.24808849216660334</v>
      </c>
      <c r="F22" s="28">
        <f>(D22-C22)/E22</f>
        <v>220</v>
      </c>
      <c r="G22" s="18"/>
      <c r="H22" s="18"/>
      <c r="I22" s="19">
        <f>E22*50/C22</f>
        <v>9.0909090909090922E-3</v>
      </c>
      <c r="J22" s="87"/>
      <c r="K22" s="99"/>
      <c r="L22" s="100"/>
      <c r="M22" s="100"/>
      <c r="N22" s="100"/>
      <c r="O22" s="100"/>
      <c r="P22" s="100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43072</v>
      </c>
      <c r="C24" s="20">
        <f>D22+G22-H22</f>
        <v>1419.0661751929711</v>
      </c>
      <c r="D24" s="17">
        <f>C24+(C24*0.04)</f>
        <v>1475.82882220069</v>
      </c>
      <c r="E24" s="17">
        <f>C24/5500</f>
        <v>0.25801203185326749</v>
      </c>
      <c r="F24" s="28">
        <f>(D24-C24)/E24</f>
        <v>220.0000000000002</v>
      </c>
      <c r="G24" s="18"/>
      <c r="H24" s="18"/>
      <c r="I24" s="19">
        <f>E24*50/C24</f>
        <v>9.0909090909090922E-3</v>
      </c>
      <c r="J24" s="87"/>
    </row>
    <row r="25" spans="1:16">
      <c r="A25" s="97"/>
      <c r="B25" s="81">
        <f>B24+7</f>
        <v>43079</v>
      </c>
      <c r="C25" s="20">
        <f>D24+G24-H24</f>
        <v>1475.82882220069</v>
      </c>
      <c r="D25" s="17">
        <f>C25+(C25*0.04)</f>
        <v>1534.8619750887176</v>
      </c>
      <c r="E25" s="17">
        <f>C25/5500</f>
        <v>0.2683325131273982</v>
      </c>
      <c r="F25" s="28">
        <f>(D25-C25)/E25</f>
        <v>220.00000000000014</v>
      </c>
      <c r="G25" s="18"/>
      <c r="H25" s="18"/>
      <c r="I25" s="19">
        <f>E25*50/C25</f>
        <v>9.0909090909090922E-3</v>
      </c>
      <c r="J25" s="87"/>
    </row>
    <row r="26" spans="1:16">
      <c r="A26" s="97"/>
      <c r="B26" s="81">
        <f>B25+7</f>
        <v>43086</v>
      </c>
      <c r="C26" s="20">
        <f>D25+G25-H25</f>
        <v>1534.8619750887176</v>
      </c>
      <c r="D26" s="17">
        <f>C26+(C26*0.04)</f>
        <v>1596.2564540922663</v>
      </c>
      <c r="E26" s="17">
        <f>C26/5500</f>
        <v>0.27906581365249411</v>
      </c>
      <c r="F26" s="28">
        <f>(D26-C26)/E26</f>
        <v>219.99999999999986</v>
      </c>
      <c r="G26" s="18"/>
      <c r="H26" s="18"/>
      <c r="I26" s="19">
        <f>E26*50/C26</f>
        <v>9.0909090909090905E-3</v>
      </c>
      <c r="J26" s="87"/>
    </row>
    <row r="27" spans="1:16" ht="13.5" thickBot="1">
      <c r="A27" s="98"/>
      <c r="B27" s="81">
        <f>B26+7</f>
        <v>43093</v>
      </c>
      <c r="C27" s="20">
        <f>D26+G26-H26</f>
        <v>1596.2564540922663</v>
      </c>
      <c r="D27" s="17">
        <f>C27+(C27*0.04)</f>
        <v>1660.1067122559568</v>
      </c>
      <c r="E27" s="17">
        <f>C27/5500</f>
        <v>0.29022844619859389</v>
      </c>
      <c r="F27" s="28">
        <f>(D27-C27)/E27</f>
        <v>219.99999999999969</v>
      </c>
      <c r="G27" s="18"/>
      <c r="H27" s="18"/>
      <c r="I27" s="19">
        <f>E27*50/C27</f>
        <v>9.0909090909090905E-3</v>
      </c>
      <c r="J27" s="87"/>
      <c r="K27" s="99"/>
      <c r="L27" s="100"/>
      <c r="M27" s="100"/>
      <c r="N27" s="100"/>
      <c r="O27" s="100"/>
      <c r="P27" s="100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43100</v>
      </c>
      <c r="C29" s="20">
        <f>D27+G27-H27</f>
        <v>1660.1067122559568</v>
      </c>
      <c r="D29" s="17">
        <f>C29+(C29*0.04)</f>
        <v>1726.5109807461952</v>
      </c>
      <c r="E29" s="17">
        <f>C29/5500</f>
        <v>0.3018375840465376</v>
      </c>
      <c r="F29" s="28">
        <f>(D29-C29)/E29</f>
        <v>220.00000000000023</v>
      </c>
      <c r="G29" s="18"/>
      <c r="H29" s="18"/>
      <c r="I29" s="19">
        <f>E29*50/C29</f>
        <v>9.0909090909090905E-3</v>
      </c>
      <c r="J29" s="87"/>
    </row>
    <row r="30" spans="1:16">
      <c r="A30" s="97"/>
      <c r="B30" s="81">
        <f>B29+7</f>
        <v>43107</v>
      </c>
      <c r="C30" s="20">
        <f>D29+G29-H29</f>
        <v>1726.5109807461952</v>
      </c>
      <c r="D30" s="17">
        <f>C30+(C30*0.04)</f>
        <v>1795.571419976043</v>
      </c>
      <c r="E30" s="17">
        <f>C30/5500</f>
        <v>0.31391108740839913</v>
      </c>
      <c r="F30" s="28">
        <f>(D30-C30)/E30</f>
        <v>220.00000000000003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43114</v>
      </c>
      <c r="C31" s="20">
        <f>D30+G30-H30</f>
        <v>1795.571419976043</v>
      </c>
      <c r="D31" s="17">
        <f>C31+(C31*0.04)</f>
        <v>1867.3942767750848</v>
      </c>
      <c r="E31" s="17">
        <f>C31/5500</f>
        <v>0.32646753090473507</v>
      </c>
      <c r="F31" s="28">
        <f>(D31-C31)/E31</f>
        <v>220.00000000000026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43121</v>
      </c>
      <c r="C32" s="20">
        <f>D31+G31-H31</f>
        <v>1867.3942767750848</v>
      </c>
      <c r="D32" s="17">
        <f>C32+(C32*0.04)</f>
        <v>1942.0900478460883</v>
      </c>
      <c r="E32" s="17">
        <f>C32/5500</f>
        <v>0.33952623214092453</v>
      </c>
      <c r="F32" s="28">
        <f>(D32-C32)/E32</f>
        <v>220.00000000000028</v>
      </c>
      <c r="G32" s="18"/>
      <c r="H32" s="80">
        <f>(D32-C19)*0.35</f>
        <v>255.17321687991469</v>
      </c>
      <c r="I32" s="19">
        <f>E32*50/C32</f>
        <v>9.0909090909090922E-3</v>
      </c>
      <c r="J32" s="87"/>
      <c r="K32" s="101" t="s">
        <v>46</v>
      </c>
      <c r="L32" s="102"/>
      <c r="M32" s="102"/>
      <c r="N32" s="102"/>
      <c r="O32" s="102"/>
      <c r="P32" s="102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43128</v>
      </c>
      <c r="C34" s="20">
        <f>D32+G32-H32</f>
        <v>1686.9168309661736</v>
      </c>
      <c r="D34" s="17">
        <f>C34+(C34*0.04)</f>
        <v>1754.3935042048206</v>
      </c>
      <c r="E34" s="17">
        <f>C34/5500</f>
        <v>0.30671215108475886</v>
      </c>
      <c r="F34" s="28">
        <f>(D34-C34)/E34</f>
        <v>220.00000000000011</v>
      </c>
      <c r="G34" s="18"/>
      <c r="H34" s="18"/>
      <c r="I34" s="19">
        <f>E34*50/C34</f>
        <v>9.0909090909090905E-3</v>
      </c>
      <c r="J34" s="87"/>
    </row>
    <row r="35" spans="1:16">
      <c r="A35" s="97"/>
      <c r="B35" s="81">
        <f>B34+7</f>
        <v>43135</v>
      </c>
      <c r="C35" s="20">
        <f>D34+G34-H34</f>
        <v>1754.3935042048206</v>
      </c>
      <c r="D35" s="17">
        <f>C35+(C35*0.04)</f>
        <v>1824.5692443730134</v>
      </c>
      <c r="E35" s="17">
        <f>C35/5500</f>
        <v>0.31898063712814922</v>
      </c>
      <c r="F35" s="28">
        <f>(D35-C35)/E35</f>
        <v>219.99999999999977</v>
      </c>
      <c r="G35" s="18"/>
      <c r="H35" s="18"/>
      <c r="I35" s="19">
        <f>E35*50/C35</f>
        <v>9.0909090909090922E-3</v>
      </c>
      <c r="J35" s="87"/>
    </row>
    <row r="36" spans="1:16">
      <c r="A36" s="97"/>
      <c r="B36" s="81">
        <f>B35+7</f>
        <v>43142</v>
      </c>
      <c r="C36" s="20">
        <f>D35+G35-H35</f>
        <v>1824.5692443730134</v>
      </c>
      <c r="D36" s="17">
        <f>C36+(C36*0.04)</f>
        <v>1897.552014147934</v>
      </c>
      <c r="E36" s="17">
        <f>C36/5500</f>
        <v>0.33173986261327515</v>
      </c>
      <c r="F36" s="28">
        <f>(D36-C36)/E36</f>
        <v>220.0000000000002</v>
      </c>
      <c r="G36" s="18"/>
      <c r="H36" s="18"/>
      <c r="I36" s="19">
        <f>E36*50/C36</f>
        <v>9.0909090909090905E-3</v>
      </c>
      <c r="J36" s="87"/>
    </row>
    <row r="37" spans="1:16" ht="13.5" thickBot="1">
      <c r="A37" s="98"/>
      <c r="B37" s="81">
        <f>B36+7</f>
        <v>43149</v>
      </c>
      <c r="C37" s="20">
        <f>D36+G36-H36</f>
        <v>1897.552014147934</v>
      </c>
      <c r="D37" s="17">
        <f>C37+(C37*0.04)</f>
        <v>1973.4540947138514</v>
      </c>
      <c r="E37" s="17">
        <f>C37/5500</f>
        <v>0.34500945711780617</v>
      </c>
      <c r="F37" s="28">
        <f>(D37-C37)/E37</f>
        <v>220.00000000000028</v>
      </c>
      <c r="G37" s="80"/>
      <c r="H37" s="80"/>
      <c r="I37" s="19">
        <f>E37*50/C37</f>
        <v>9.0909090909090905E-3</v>
      </c>
      <c r="J37" s="87"/>
      <c r="K37" s="99"/>
      <c r="L37" s="100"/>
      <c r="M37" s="100"/>
      <c r="N37" s="100"/>
      <c r="O37" s="100"/>
      <c r="P37" s="100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43156</v>
      </c>
      <c r="C39" s="20">
        <f>D37+G37-H37</f>
        <v>1973.4540947138514</v>
      </c>
      <c r="D39" s="17">
        <f>C39+(C39*0.04)</f>
        <v>2052.3922585024056</v>
      </c>
      <c r="E39" s="17">
        <f>C39/5500</f>
        <v>0.35880983540251843</v>
      </c>
      <c r="F39" s="28">
        <f>(D39-C39)/E39</f>
        <v>220.00000000000045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43163</v>
      </c>
      <c r="C40" s="20">
        <f>D39+G39-H39</f>
        <v>2052.3922585024056</v>
      </c>
      <c r="D40" s="17">
        <f>C40+(C40*0.04)</f>
        <v>2134.4879488425017</v>
      </c>
      <c r="E40" s="17">
        <f>C40/5500</f>
        <v>0.37316222881861921</v>
      </c>
      <c r="F40" s="28">
        <f>(D40-C40)/E40</f>
        <v>219.99999999999966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43170</v>
      </c>
      <c r="C41" s="20">
        <f>D40+G40-H40</f>
        <v>2134.4879488425017</v>
      </c>
      <c r="D41" s="17">
        <f>C41+(C41*0.04)</f>
        <v>2219.8674667962018</v>
      </c>
      <c r="E41" s="17">
        <f>C41/5500</f>
        <v>0.38808871797136396</v>
      </c>
      <c r="F41" s="28">
        <f>(D41-C41)/E41</f>
        <v>220.00000000000003</v>
      </c>
      <c r="G41" s="18"/>
      <c r="H41" s="18"/>
      <c r="I41" s="19">
        <f>E41*50/C41</f>
        <v>9.0909090909090922E-3</v>
      </c>
      <c r="J41" s="87"/>
    </row>
    <row r="42" spans="1:16" ht="13.5" thickBot="1">
      <c r="A42" s="98"/>
      <c r="B42" s="81">
        <f>B41+7</f>
        <v>43177</v>
      </c>
      <c r="C42" s="20">
        <f>D41+G41-H41</f>
        <v>2219.8674667962018</v>
      </c>
      <c r="D42" s="17">
        <f>C42+(C42*0.04)</f>
        <v>2308.6621654680498</v>
      </c>
      <c r="E42" s="17">
        <f>C42/5500</f>
        <v>0.40361226669021849</v>
      </c>
      <c r="F42" s="28">
        <f>(D42-C42)/E42</f>
        <v>219.9999999999998</v>
      </c>
      <c r="G42" s="80"/>
      <c r="H42" s="80"/>
      <c r="I42" s="19">
        <f>E42*50/C42</f>
        <v>9.0909090909090905E-3</v>
      </c>
      <c r="J42" s="87"/>
      <c r="K42" s="99"/>
      <c r="L42" s="100"/>
      <c r="M42" s="100"/>
      <c r="N42" s="100"/>
      <c r="O42" s="100"/>
      <c r="P42" s="100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43184</v>
      </c>
      <c r="C44" s="20">
        <f>D42+G42-H42</f>
        <v>2308.6621654680498</v>
      </c>
      <c r="D44" s="17">
        <f>C44+(C44*0.04)</f>
        <v>2401.0086520867717</v>
      </c>
      <c r="E44" s="17">
        <f>C44/5500</f>
        <v>0.41975675735782725</v>
      </c>
      <c r="F44" s="28">
        <f>(D44-C44)/E44</f>
        <v>219.99999999999974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43191</v>
      </c>
      <c r="C45" s="20">
        <f>D44+G44-H44</f>
        <v>2401.0086520867717</v>
      </c>
      <c r="D45" s="17">
        <f>C45+(C45*0.04)</f>
        <v>2497.0489981702426</v>
      </c>
      <c r="E45" s="17">
        <f>C45/5500</f>
        <v>0.43654702765214032</v>
      </c>
      <c r="F45" s="28">
        <f>(D45-C45)/E45</f>
        <v>220.00000000000011</v>
      </c>
      <c r="G45" s="18"/>
      <c r="H45" s="18"/>
      <c r="I45" s="19">
        <f>E45*50/C45</f>
        <v>9.0909090909090922E-3</v>
      </c>
      <c r="J45" s="87"/>
    </row>
    <row r="46" spans="1:16">
      <c r="A46" s="97"/>
      <c r="B46" s="81">
        <f>B45+7</f>
        <v>43198</v>
      </c>
      <c r="C46" s="20">
        <f>D45+G45-H45</f>
        <v>2497.0489981702426</v>
      </c>
      <c r="D46" s="17">
        <f>C46+(C46*0.04)</f>
        <v>2596.9309580970521</v>
      </c>
      <c r="E46" s="17">
        <f>C46/5500</f>
        <v>0.45400890875822592</v>
      </c>
      <c r="F46" s="28">
        <f>(D46-C46)/E46</f>
        <v>219.99999999999952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43205</v>
      </c>
      <c r="C47" s="20">
        <f>D46+G46-H46</f>
        <v>2596.9309580970521</v>
      </c>
      <c r="D47" s="17">
        <f>C47+(C47*0.04)</f>
        <v>2700.8081964209341</v>
      </c>
      <c r="E47" s="17">
        <f>C47/5500</f>
        <v>0.47216926510855495</v>
      </c>
      <c r="F47" s="28">
        <f>(D47-C47)/E47</f>
        <v>219.99999999999983</v>
      </c>
      <c r="G47" s="80"/>
      <c r="H47" s="80">
        <f>(D47-C34)*0.35</f>
        <v>354.86197790916617</v>
      </c>
      <c r="I47" s="19">
        <f>E47*50/C47</f>
        <v>9.0909090909090905E-3</v>
      </c>
      <c r="J47" s="87"/>
      <c r="K47" s="101" t="s">
        <v>46</v>
      </c>
      <c r="L47" s="102"/>
      <c r="M47" s="102"/>
      <c r="N47" s="102"/>
      <c r="O47" s="102"/>
      <c r="P47" s="102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43212</v>
      </c>
      <c r="C49" s="20">
        <f>D47+G47-H47</f>
        <v>2345.9462185117682</v>
      </c>
      <c r="D49" s="17">
        <f>C49+(C49*0.04)</f>
        <v>2439.7840672522389</v>
      </c>
      <c r="E49" s="17">
        <f>C49/5500</f>
        <v>0.42653567609304877</v>
      </c>
      <c r="F49" s="28">
        <f>(D49-C49)/E49</f>
        <v>219.99999999999991</v>
      </c>
      <c r="G49" s="18"/>
      <c r="H49" s="18"/>
      <c r="I49" s="19">
        <f>E49*50/C49</f>
        <v>9.0909090909090922E-3</v>
      </c>
      <c r="J49" s="87"/>
    </row>
    <row r="50" spans="1:16">
      <c r="A50" s="97"/>
      <c r="B50" s="81">
        <f>B49+7</f>
        <v>43219</v>
      </c>
      <c r="C50" s="20">
        <f>D49+G49-H49</f>
        <v>2439.7840672522389</v>
      </c>
      <c r="D50" s="17">
        <f>C50+(C50*0.04)</f>
        <v>2537.3754299423285</v>
      </c>
      <c r="E50" s="17">
        <f>C50/5500</f>
        <v>0.4435971031367707</v>
      </c>
      <c r="F50" s="28">
        <f>(D50-C50)/E50</f>
        <v>220.00000000000028</v>
      </c>
      <c r="G50" s="18"/>
      <c r="H50" s="18"/>
      <c r="I50" s="19">
        <f>E50*50/C50</f>
        <v>9.0909090909090905E-3</v>
      </c>
      <c r="J50" s="87"/>
    </row>
    <row r="51" spans="1:16">
      <c r="A51" s="97"/>
      <c r="B51" s="81">
        <f>B50+7</f>
        <v>43226</v>
      </c>
      <c r="C51" s="20">
        <f>D50+G50-H50</f>
        <v>2537.3754299423285</v>
      </c>
      <c r="D51" s="17">
        <f>C51+(C51*0.04)</f>
        <v>2638.8704471400215</v>
      </c>
      <c r="E51" s="17">
        <f>C51/5500</f>
        <v>0.46134098726224154</v>
      </c>
      <c r="F51" s="28">
        <f>(D51-C51)/E51</f>
        <v>219.9999999999996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43233</v>
      </c>
      <c r="C52" s="20">
        <f>D51+G51-H51</f>
        <v>2638.8704471400215</v>
      </c>
      <c r="D52" s="17">
        <f>C52+(C52*0.04)</f>
        <v>2744.4252650256221</v>
      </c>
      <c r="E52" s="17">
        <f>C52/5500</f>
        <v>0.47979462675273116</v>
      </c>
      <c r="F52" s="28">
        <f>(D52-C52)/E52</f>
        <v>219.99999999999955</v>
      </c>
      <c r="G52" s="80"/>
      <c r="H52" s="80"/>
      <c r="I52" s="19">
        <f>E52*50/C52</f>
        <v>9.0909090909090905E-3</v>
      </c>
      <c r="J52" s="87"/>
      <c r="K52" s="99"/>
      <c r="L52" s="100"/>
      <c r="M52" s="100"/>
      <c r="N52" s="100"/>
      <c r="O52" s="100"/>
      <c r="P52" s="100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43240</v>
      </c>
      <c r="C54" s="20">
        <f>D52+G52-H52</f>
        <v>2744.4252650256221</v>
      </c>
      <c r="D54" s="17">
        <f>C54+(C54*0.04)</f>
        <v>2854.202275626647</v>
      </c>
      <c r="E54" s="17">
        <f>C54/5500</f>
        <v>0.49898641182284037</v>
      </c>
      <c r="F54" s="28">
        <f>(D54-C54)/E54</f>
        <v>219.99999999999986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43247</v>
      </c>
      <c r="C55" s="20">
        <f>D54+G54-H54</f>
        <v>2854.202275626647</v>
      </c>
      <c r="D55" s="17">
        <f>C55+(C55*0.04)</f>
        <v>2968.3703666517126</v>
      </c>
      <c r="E55" s="17">
        <f>C55/5500</f>
        <v>0.51894586829575395</v>
      </c>
      <c r="F55" s="28">
        <f>(D55-C55)/E55</f>
        <v>219.99999999999963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43254</v>
      </c>
      <c r="C56" s="20">
        <f>D55+G55-H55</f>
        <v>2968.3703666517126</v>
      </c>
      <c r="D56" s="17">
        <f>C56+(C56*0.04)</f>
        <v>3087.105181317781</v>
      </c>
      <c r="E56" s="17">
        <f>C56/5500</f>
        <v>0.53970370302758408</v>
      </c>
      <c r="F56" s="28">
        <f>(D56-C56)/E56</f>
        <v>219.99999999999974</v>
      </c>
      <c r="G56" s="18"/>
      <c r="H56" s="18"/>
      <c r="I56" s="19">
        <f>E56*50/C56</f>
        <v>9.0909090909090905E-3</v>
      </c>
      <c r="J56" s="87"/>
    </row>
    <row r="57" spans="1:16" ht="13.5" thickBot="1">
      <c r="A57" s="98"/>
      <c r="B57" s="81">
        <f>B56+7</f>
        <v>43261</v>
      </c>
      <c r="C57" s="20">
        <f>D56+G56-H56</f>
        <v>3087.105181317781</v>
      </c>
      <c r="D57" s="17">
        <f>C57+(C57*0.04)</f>
        <v>3210.5893885704922</v>
      </c>
      <c r="E57" s="17">
        <f>C57/5500</f>
        <v>0.5612918511486874</v>
      </c>
      <c r="F57" s="28">
        <f>(D57-C57)/E57</f>
        <v>220.00000000000006</v>
      </c>
      <c r="G57" s="80"/>
      <c r="H57" s="80"/>
      <c r="I57" s="19">
        <f>E57*50/C57</f>
        <v>9.0909090909090905E-3</v>
      </c>
      <c r="J57" s="87"/>
      <c r="K57" s="99"/>
      <c r="L57" s="100"/>
      <c r="M57" s="100"/>
      <c r="N57" s="100"/>
      <c r="O57" s="100"/>
      <c r="P57" s="100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43268</v>
      </c>
      <c r="C59" s="20">
        <f>D57+G57-H57</f>
        <v>3210.5893885704922</v>
      </c>
      <c r="D59" s="17">
        <f>C59+(C59*0.04)</f>
        <v>3339.0129641133121</v>
      </c>
      <c r="E59" s="17">
        <f>C59/5500</f>
        <v>0.5837435251946349</v>
      </c>
      <c r="F59" s="28">
        <f>(D59-C59)/E59</f>
        <v>220.00000000000037</v>
      </c>
      <c r="G59" s="18"/>
      <c r="H59" s="18"/>
      <c r="I59" s="19">
        <f>E59*50/C59</f>
        <v>9.0909090909090905E-3</v>
      </c>
      <c r="J59" s="87"/>
    </row>
    <row r="60" spans="1:16">
      <c r="A60" s="97"/>
      <c r="B60" s="81">
        <f>B59+7</f>
        <v>43275</v>
      </c>
      <c r="C60" s="20">
        <f>D59+G59-H59</f>
        <v>3339.0129641133121</v>
      </c>
      <c r="D60" s="17">
        <f>C60+(C60*0.04)</f>
        <v>3472.5734826778448</v>
      </c>
      <c r="E60" s="17">
        <f>C60/5500</f>
        <v>0.60709326620242043</v>
      </c>
      <c r="F60" s="28">
        <f>(D60-C60)/E60</f>
        <v>220.00000000000031</v>
      </c>
      <c r="G60" s="18"/>
      <c r="H60" s="18"/>
      <c r="I60" s="19">
        <f>E60*50/C60</f>
        <v>9.0909090909090922E-3</v>
      </c>
      <c r="J60" s="87"/>
    </row>
    <row r="61" spans="1:16">
      <c r="A61" s="97"/>
      <c r="B61" s="81">
        <f>B60+7</f>
        <v>43282</v>
      </c>
      <c r="C61" s="20">
        <f>D60+G60-H60</f>
        <v>3472.5734826778448</v>
      </c>
      <c r="D61" s="17">
        <f>C61+(C61*0.04)</f>
        <v>3611.4764219849585</v>
      </c>
      <c r="E61" s="17">
        <f>C61/5500</f>
        <v>0.63137699685051729</v>
      </c>
      <c r="F61" s="28">
        <f>(D61-C61)/E61</f>
        <v>219.9999999999998</v>
      </c>
      <c r="G61" s="18"/>
      <c r="H61" s="18"/>
      <c r="I61" s="19">
        <f>E61*50/C61</f>
        <v>9.0909090909090922E-3</v>
      </c>
      <c r="J61" s="87"/>
    </row>
    <row r="62" spans="1:16" ht="13.5" thickBot="1">
      <c r="A62" s="98"/>
      <c r="B62" s="81">
        <f>B61+7</f>
        <v>43289</v>
      </c>
      <c r="C62" s="20">
        <f>D61+G61-H61</f>
        <v>3611.4764219849585</v>
      </c>
      <c r="D62" s="17">
        <f>C62+(C62*0.04)</f>
        <v>3755.9354788643568</v>
      </c>
      <c r="E62" s="17">
        <f>C62/5500</f>
        <v>0.65663207672453794</v>
      </c>
      <c r="F62" s="28">
        <f>(D62-C62)/E62</f>
        <v>219.99999999999994</v>
      </c>
      <c r="G62" s="80"/>
      <c r="H62" s="80">
        <f>(D62-C49)*0.35</f>
        <v>493.49624112340598</v>
      </c>
      <c r="I62" s="19">
        <f>E62*50/C62</f>
        <v>9.0909090909090905E-3</v>
      </c>
      <c r="J62" s="87"/>
      <c r="K62" s="101" t="s">
        <v>46</v>
      </c>
      <c r="L62" s="102"/>
      <c r="M62" s="102"/>
      <c r="N62" s="102"/>
      <c r="O62" s="102"/>
      <c r="P62" s="102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43296</v>
      </c>
      <c r="C64" s="20">
        <f>D62+G62-H62</f>
        <v>3262.4392377409508</v>
      </c>
      <c r="D64" s="17">
        <f>C64+(C64*0.04)</f>
        <v>3392.936807250589</v>
      </c>
      <c r="E64" s="17">
        <f>C64/5500</f>
        <v>0.59317077049835465</v>
      </c>
      <c r="F64" s="28">
        <f>(D64-C64)/E64</f>
        <v>220.00000000000028</v>
      </c>
      <c r="G64" s="17"/>
      <c r="H64" s="79"/>
      <c r="I64" s="19">
        <f>E64*50/C64</f>
        <v>9.0909090909090905E-3</v>
      </c>
      <c r="J64" s="87"/>
    </row>
    <row r="65" spans="1:16">
      <c r="A65" s="97"/>
      <c r="B65" s="81">
        <f>B64+7</f>
        <v>43303</v>
      </c>
      <c r="C65" s="20">
        <f>D64+G64-H64</f>
        <v>3392.936807250589</v>
      </c>
      <c r="D65" s="17">
        <f>C65+(C65*0.04)</f>
        <v>3528.6542795406126</v>
      </c>
      <c r="E65" s="17">
        <f>C65/5500</f>
        <v>0.61689760131828897</v>
      </c>
      <c r="F65" s="28">
        <f>(D65-C65)/E65</f>
        <v>220</v>
      </c>
      <c r="G65" s="17"/>
      <c r="H65" s="79"/>
      <c r="I65" s="19">
        <f>E65*50/C65</f>
        <v>9.0909090909090922E-3</v>
      </c>
      <c r="J65" s="87"/>
    </row>
    <row r="66" spans="1:16">
      <c r="A66" s="97"/>
      <c r="B66" s="81">
        <f>B65+7</f>
        <v>43310</v>
      </c>
      <c r="C66" s="20">
        <f>D65+G65-H65</f>
        <v>3528.6542795406126</v>
      </c>
      <c r="D66" s="17">
        <f>C66+(C66*0.04)</f>
        <v>3669.8004507222372</v>
      </c>
      <c r="E66" s="17">
        <f>C66/5500</f>
        <v>0.64157350537102042</v>
      </c>
      <c r="F66" s="28">
        <f>(D66-C66)/E66</f>
        <v>220.00000000000017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43317</v>
      </c>
      <c r="C67" s="20">
        <f>D66+G66-H66</f>
        <v>3669.8004507222372</v>
      </c>
      <c r="D67" s="17">
        <f>C67+(C67*0.04)</f>
        <v>3816.5924687511265</v>
      </c>
      <c r="E67" s="17">
        <f>C67/5500</f>
        <v>0.66723644558586126</v>
      </c>
      <c r="F67" s="28">
        <f>(D67-C67)/E67</f>
        <v>219.99999999999972</v>
      </c>
      <c r="G67" s="80"/>
      <c r="H67" s="80"/>
      <c r="I67" s="19">
        <f>E67*50/C67</f>
        <v>9.0909090909090905E-3</v>
      </c>
      <c r="J67" s="87"/>
      <c r="K67" s="99"/>
      <c r="L67" s="100"/>
      <c r="M67" s="100"/>
      <c r="N67" s="100"/>
      <c r="O67" s="100"/>
      <c r="P67" s="100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43324</v>
      </c>
      <c r="C69" s="20">
        <f>D67+G67-H67</f>
        <v>3816.5924687511265</v>
      </c>
      <c r="D69" s="17">
        <f>C69+(C69*0.04)</f>
        <v>3969.2561675011716</v>
      </c>
      <c r="E69" s="17">
        <f>C69/5500</f>
        <v>0.69392590340929572</v>
      </c>
      <c r="F69" s="28">
        <f>(D69-C69)/E69</f>
        <v>220.00000000000009</v>
      </c>
      <c r="G69" s="18"/>
      <c r="H69" s="18"/>
      <c r="I69" s="19">
        <f>E69*50/C69</f>
        <v>9.0909090909090905E-3</v>
      </c>
      <c r="J69" s="87"/>
    </row>
    <row r="70" spans="1:16">
      <c r="A70" s="97"/>
      <c r="B70" s="81">
        <f>B69+7</f>
        <v>43331</v>
      </c>
      <c r="C70" s="20">
        <f>D69+G69-H69</f>
        <v>3969.2561675011716</v>
      </c>
      <c r="D70" s="17">
        <f>C70+(C70*0.04)</f>
        <v>4128.0264142012184</v>
      </c>
      <c r="E70" s="17">
        <f>C70/5500</f>
        <v>0.72168293954566753</v>
      </c>
      <c r="F70" s="28">
        <f>(D70-C70)/E70</f>
        <v>219.99999999999986</v>
      </c>
      <c r="G70" s="18"/>
      <c r="H70" s="18"/>
      <c r="I70" s="19">
        <f>E70*50/C70</f>
        <v>9.0909090909090905E-3</v>
      </c>
      <c r="J70" s="87"/>
    </row>
    <row r="71" spans="1:16">
      <c r="A71" s="97"/>
      <c r="B71" s="81">
        <f>B70+7</f>
        <v>43338</v>
      </c>
      <c r="C71" s="20">
        <f>D70+G70-H70</f>
        <v>4128.0264142012184</v>
      </c>
      <c r="D71" s="17">
        <f>C71+(C71*0.04)</f>
        <v>4293.1474707692669</v>
      </c>
      <c r="E71" s="17">
        <f>C71/5500</f>
        <v>0.75055025712749424</v>
      </c>
      <c r="F71" s="28">
        <f>(D71-C71)/E71</f>
        <v>219.99999999999972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43345</v>
      </c>
      <c r="C72" s="20">
        <f>D71+G71-H71</f>
        <v>4293.1474707692669</v>
      </c>
      <c r="D72" s="17">
        <f>C72+(C72*0.04)</f>
        <v>4464.8733696000372</v>
      </c>
      <c r="E72" s="17">
        <f>C72/5500</f>
        <v>0.780572267412594</v>
      </c>
      <c r="F72" s="28">
        <f>(D72-C72)/E72</f>
        <v>219.99999999999957</v>
      </c>
      <c r="G72" s="80"/>
      <c r="H72" s="80"/>
      <c r="I72" s="19">
        <f>E72*50/C72</f>
        <v>9.0909090909090905E-3</v>
      </c>
      <c r="J72" s="87"/>
      <c r="K72" s="99"/>
      <c r="L72" s="100"/>
      <c r="M72" s="100"/>
      <c r="N72" s="100"/>
      <c r="O72" s="100"/>
      <c r="P72" s="100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43352</v>
      </c>
      <c r="C74" s="20">
        <f>D72+G72-H72</f>
        <v>4464.8733696000372</v>
      </c>
      <c r="D74" s="17">
        <f>C74+(C74*0.04)</f>
        <v>4643.4683043840387</v>
      </c>
      <c r="E74" s="17">
        <f>C74/5500</f>
        <v>0.81179515810909764</v>
      </c>
      <c r="F74" s="28">
        <f>(D74-C74)/E74</f>
        <v>219.99999999999997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43359</v>
      </c>
      <c r="C75" s="20">
        <f>D74+G74-H74</f>
        <v>4643.4683043840387</v>
      </c>
      <c r="D75" s="17">
        <f>C75+(C75*0.04)</f>
        <v>4829.2070365594</v>
      </c>
      <c r="E75" s="17">
        <f>C75/5500</f>
        <v>0.84426696443346161</v>
      </c>
      <c r="F75" s="28">
        <f>(D75-C75)/E75</f>
        <v>219.99999999999969</v>
      </c>
      <c r="G75" s="18"/>
      <c r="H75" s="18"/>
      <c r="I75" s="19">
        <f>E75*50/C75</f>
        <v>9.0909090909090905E-3</v>
      </c>
      <c r="J75" s="87"/>
    </row>
    <row r="76" spans="1:16">
      <c r="A76" s="97"/>
      <c r="B76" s="81">
        <f>B75+7</f>
        <v>43366</v>
      </c>
      <c r="C76" s="20">
        <f>D75+G75-H75</f>
        <v>4829.2070365594</v>
      </c>
      <c r="D76" s="17">
        <f>C76+(C76*0.04)</f>
        <v>5022.3753180217764</v>
      </c>
      <c r="E76" s="17">
        <f>C76/5500</f>
        <v>0.87803764301080001</v>
      </c>
      <c r="F76" s="28">
        <f>(D76-C76)/E76</f>
        <v>220.00000000000045</v>
      </c>
      <c r="G76" s="18"/>
      <c r="H76" s="18"/>
      <c r="I76" s="19">
        <f>E76*50/C76</f>
        <v>9.0909090909090905E-3</v>
      </c>
      <c r="J76" s="87"/>
    </row>
    <row r="77" spans="1:16" ht="13.5" thickBot="1">
      <c r="A77" s="98"/>
      <c r="B77" s="81">
        <f>B76+7</f>
        <v>43373</v>
      </c>
      <c r="C77" s="20">
        <f>D76+G76-H76</f>
        <v>5022.3753180217764</v>
      </c>
      <c r="D77" s="17">
        <f>C77+(C77*0.04)</f>
        <v>5223.2703307426473</v>
      </c>
      <c r="E77" s="17">
        <f>C77/5500</f>
        <v>0.91315914873123205</v>
      </c>
      <c r="F77" s="28">
        <f>(D77-C77)/E77</f>
        <v>219.99999999999986</v>
      </c>
      <c r="G77" s="80"/>
      <c r="H77" s="80">
        <f>(D77-C64)*0.35</f>
        <v>686.29088255059366</v>
      </c>
      <c r="I77" s="19">
        <f>E77*50/C77</f>
        <v>9.0909090909090905E-3</v>
      </c>
      <c r="J77" s="87"/>
      <c r="K77" s="101" t="s">
        <v>46</v>
      </c>
      <c r="L77" s="102"/>
      <c r="M77" s="102"/>
      <c r="N77" s="102"/>
      <c r="O77" s="102"/>
      <c r="P77" s="102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43380</v>
      </c>
      <c r="C79" s="20">
        <f>D77+G77-H77</f>
        <v>4536.9794481920535</v>
      </c>
      <c r="D79" s="17">
        <f>C79+(C79*0.04)</f>
        <v>4718.4586261197355</v>
      </c>
      <c r="E79" s="17">
        <f>C79/5500</f>
        <v>0.82490535421673705</v>
      </c>
      <c r="F79" s="28">
        <f>(D79-C79)/E79</f>
        <v>219.99999999999986</v>
      </c>
      <c r="G79" s="18"/>
      <c r="H79" s="18"/>
      <c r="I79" s="19">
        <f>E79*50/C79</f>
        <v>9.0909090909090922E-3</v>
      </c>
      <c r="J79" s="87"/>
    </row>
    <row r="80" spans="1:16">
      <c r="A80" s="97"/>
      <c r="B80" s="81">
        <f>B79+7</f>
        <v>43387</v>
      </c>
      <c r="C80" s="20">
        <f>D79+G79-H79</f>
        <v>4718.4586261197355</v>
      </c>
      <c r="D80" s="17">
        <f>C80+(C80*0.04)</f>
        <v>4907.1969711645252</v>
      </c>
      <c r="E80" s="17">
        <f>C80/5500</f>
        <v>0.85790156838540643</v>
      </c>
      <c r="F80" s="28">
        <f>(D80-C80)/E80</f>
        <v>220.00000000000026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43394</v>
      </c>
      <c r="C81" s="20">
        <f>D80+G80-H80</f>
        <v>4907.1969711645252</v>
      </c>
      <c r="D81" s="17">
        <f>C81+(C81*0.04)</f>
        <v>5103.4848500111066</v>
      </c>
      <c r="E81" s="17">
        <f>C81/5500</f>
        <v>0.89221763112082275</v>
      </c>
      <c r="F81" s="28">
        <f>(D81-C81)/E81</f>
        <v>220.00000000000045</v>
      </c>
      <c r="G81" s="18"/>
      <c r="H81" s="18"/>
      <c r="I81" s="19">
        <f>E81*50/C81</f>
        <v>9.0909090909090905E-3</v>
      </c>
      <c r="J81" s="87"/>
    </row>
    <row r="82" spans="1:16" ht="13.5" thickBot="1">
      <c r="A82" s="98"/>
      <c r="B82" s="81">
        <f>B81+7</f>
        <v>43401</v>
      </c>
      <c r="C82" s="20">
        <f>D81+G81-H81</f>
        <v>5103.4848500111066</v>
      </c>
      <c r="D82" s="17">
        <f>C82+(C82*0.04)</f>
        <v>5307.6242440115511</v>
      </c>
      <c r="E82" s="17">
        <f>C82/5500</f>
        <v>0.92790633636565578</v>
      </c>
      <c r="F82" s="28">
        <f>(D82-C82)/E82</f>
        <v>220.00000000000031</v>
      </c>
      <c r="G82" s="80"/>
      <c r="H82" s="80"/>
      <c r="I82" s="19">
        <f>E82*50/C82</f>
        <v>9.0909090909090905E-3</v>
      </c>
      <c r="J82" s="87"/>
      <c r="K82" s="99"/>
      <c r="L82" s="100"/>
      <c r="M82" s="100"/>
      <c r="N82" s="100"/>
      <c r="O82" s="100"/>
      <c r="P82" s="100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43408</v>
      </c>
      <c r="C84" s="20">
        <f>D82+G82-H82</f>
        <v>5307.6242440115511</v>
      </c>
      <c r="D84" s="17">
        <f>C84+(C84*0.04)</f>
        <v>5519.9292137720131</v>
      </c>
      <c r="E84" s="17">
        <f>C84/5500</f>
        <v>0.965022589820282</v>
      </c>
      <c r="F84" s="28">
        <f>(D84-C84)/E84</f>
        <v>219.99999999999994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43415</v>
      </c>
      <c r="C85" s="20">
        <f>D84+G84-H84</f>
        <v>5519.9292137720131</v>
      </c>
      <c r="D85" s="17">
        <f>C85+(C85*0.04)</f>
        <v>5740.7263823228932</v>
      </c>
      <c r="E85" s="17">
        <f>C85/5500</f>
        <v>1.0036234934130932</v>
      </c>
      <c r="F85" s="28">
        <f>(D85-C85)/E85</f>
        <v>219.99999999999957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43422</v>
      </c>
      <c r="C86" s="20">
        <f>D85+G85-H85</f>
        <v>5740.7263823228932</v>
      </c>
      <c r="D86" s="17">
        <f>C86+(C86*0.04)</f>
        <v>5970.355437615809</v>
      </c>
      <c r="E86" s="17">
        <f>C86/5500</f>
        <v>1.0437684331496169</v>
      </c>
      <c r="F86" s="28">
        <f>(D86-C86)/E86</f>
        <v>220.00000000000011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43429</v>
      </c>
      <c r="C87" s="20">
        <f>D86+G86-H86</f>
        <v>5970.355437615809</v>
      </c>
      <c r="D87" s="17">
        <f>C87+(C87*0.04)</f>
        <v>6209.1696551204413</v>
      </c>
      <c r="E87" s="17">
        <f>C87/5500</f>
        <v>1.0855191704756015</v>
      </c>
      <c r="F87" s="28">
        <f>(D87-C87)/E87</f>
        <v>220</v>
      </c>
      <c r="G87" s="80"/>
      <c r="H87" s="80"/>
      <c r="I87" s="19">
        <f>E87*50/C87</f>
        <v>9.0909090909090905E-3</v>
      </c>
      <c r="J87" s="87"/>
      <c r="K87" s="99"/>
      <c r="L87" s="100"/>
      <c r="M87" s="100"/>
      <c r="N87" s="100"/>
      <c r="O87" s="100"/>
      <c r="P87" s="100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43436</v>
      </c>
      <c r="C89" s="20">
        <f>D87+G87-H87</f>
        <v>6209.1696551204413</v>
      </c>
      <c r="D89" s="17">
        <f>C89+(C89*0.04)</f>
        <v>6457.5364413252591</v>
      </c>
      <c r="E89" s="17">
        <f>C89/5500</f>
        <v>1.1289399372946256</v>
      </c>
      <c r="F89" s="28">
        <f>(D89-C89)/E89</f>
        <v>220.00000000000014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43443</v>
      </c>
      <c r="C90" s="20">
        <f>D89+G89-H89</f>
        <v>6457.5364413252591</v>
      </c>
      <c r="D90" s="17">
        <f>C90+(C90*0.04)</f>
        <v>6715.8378989782695</v>
      </c>
      <c r="E90" s="17">
        <f>C90/5500</f>
        <v>1.1740975347864107</v>
      </c>
      <c r="F90" s="28">
        <f>(D90-C90)/E90</f>
        <v>220.00000000000006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43450</v>
      </c>
      <c r="C91" s="20">
        <f>D90+G90-H90</f>
        <v>6715.8378989782695</v>
      </c>
      <c r="D91" s="17">
        <f>C91+(C91*0.04)</f>
        <v>6984.4714149374004</v>
      </c>
      <c r="E91" s="17">
        <f>C91/5500</f>
        <v>1.2210614361778671</v>
      </c>
      <c r="F91" s="28">
        <f>(D91-C91)/E91</f>
        <v>220.00000000000006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43457</v>
      </c>
      <c r="C92" s="20">
        <f>D91+G91-H91</f>
        <v>6984.4714149374004</v>
      </c>
      <c r="D92" s="17">
        <f>C92+(C92*0.04)</f>
        <v>7263.8502715348968</v>
      </c>
      <c r="E92" s="17">
        <f>C92/5500</f>
        <v>1.2699038936249818</v>
      </c>
      <c r="F92" s="28">
        <f>(D92-C92)/E92</f>
        <v>220.00000000000037</v>
      </c>
      <c r="G92" s="80"/>
      <c r="H92" s="80">
        <f>(D92-C79)*0.35</f>
        <v>954.40478816999507</v>
      </c>
      <c r="I92" s="19">
        <f>E92*50/C92</f>
        <v>9.0909090909090905E-3</v>
      </c>
      <c r="J92" s="87"/>
      <c r="K92" s="101" t="s">
        <v>46</v>
      </c>
      <c r="L92" s="102"/>
      <c r="M92" s="102"/>
      <c r="N92" s="102"/>
      <c r="O92" s="102"/>
      <c r="P92" s="102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43464</v>
      </c>
      <c r="C94" s="20">
        <f>D92+G92-H92</f>
        <v>6309.4454833649015</v>
      </c>
      <c r="D94" s="17">
        <f>C94+(C94*0.04)</f>
        <v>6561.8233026994976</v>
      </c>
      <c r="E94" s="17">
        <f>C94/5500</f>
        <v>1.1471719060663457</v>
      </c>
      <c r="F94" s="28">
        <f>(D94-C94)/E94</f>
        <v>220.00000000000006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43471</v>
      </c>
      <c r="C95" s="20">
        <f>D94+G94-H94</f>
        <v>6561.8233026994976</v>
      </c>
      <c r="D95" s="17">
        <f>C95+(C95*0.04)</f>
        <v>6824.296234807478</v>
      </c>
      <c r="E95" s="17">
        <f>C95/5500</f>
        <v>1.1930587823089995</v>
      </c>
      <c r="F95" s="28">
        <f>(D95-C95)/E95</f>
        <v>220.00000000000037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43478</v>
      </c>
      <c r="C96" s="20">
        <f>D95+G95-H95</f>
        <v>6824.296234807478</v>
      </c>
      <c r="D96" s="17">
        <f>C96+(C96*0.04)</f>
        <v>7097.2680841997771</v>
      </c>
      <c r="E96" s="17">
        <f>C96/5500</f>
        <v>1.2407811336013597</v>
      </c>
      <c r="F96" s="28">
        <f>(D96-C96)/E96</f>
        <v>220.00000000000006</v>
      </c>
      <c r="G96" s="17"/>
      <c r="H96" s="18"/>
      <c r="I96" s="19">
        <f>E96*50/C96</f>
        <v>9.0909090909090922E-3</v>
      </c>
      <c r="J96" s="87"/>
    </row>
    <row r="97" spans="1:16" ht="13.5" thickBot="1">
      <c r="A97" s="98"/>
      <c r="B97" s="81">
        <f>B96+7</f>
        <v>43485</v>
      </c>
      <c r="C97" s="20">
        <f>D96+G96-H96</f>
        <v>7097.2680841997771</v>
      </c>
      <c r="D97" s="17">
        <f>C97+(C97*0.04)</f>
        <v>7381.1588075677682</v>
      </c>
      <c r="E97" s="17">
        <f>C97/5500</f>
        <v>1.2904123789454141</v>
      </c>
      <c r="F97" s="28">
        <f>(D97-C97)/E97</f>
        <v>220</v>
      </c>
      <c r="G97" s="80"/>
      <c r="H97" s="80"/>
      <c r="I97" s="19">
        <f>E97*50/C97</f>
        <v>9.0909090909090922E-3</v>
      </c>
      <c r="J97" s="87"/>
      <c r="K97" s="99"/>
      <c r="L97" s="100"/>
      <c r="M97" s="100"/>
      <c r="N97" s="100"/>
      <c r="O97" s="100"/>
      <c r="P97" s="100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43492</v>
      </c>
      <c r="C99" s="20">
        <f>D97+G97-H97</f>
        <v>7381.1588075677682</v>
      </c>
      <c r="D99" s="17">
        <f>C99+(C99*0.04)</f>
        <v>7676.4051598704791</v>
      </c>
      <c r="E99" s="17">
        <f>C99/5500</f>
        <v>1.3420288741032307</v>
      </c>
      <c r="F99" s="28">
        <f>(D99-C99)/E99</f>
        <v>220.00000000000009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43499</v>
      </c>
      <c r="C100" s="20">
        <f>D99+G99-H99</f>
        <v>7676.4051598704791</v>
      </c>
      <c r="D100" s="17">
        <f>C100+(C100*0.04)</f>
        <v>7983.4613662652982</v>
      </c>
      <c r="E100" s="17">
        <f>C100/5500</f>
        <v>1.3957100290673599</v>
      </c>
      <c r="F100" s="28">
        <f>(D100-C100)/E100</f>
        <v>219.99999999999997</v>
      </c>
      <c r="G100" s="18"/>
      <c r="H100" s="18"/>
      <c r="I100" s="19">
        <f>E100*50/C100</f>
        <v>9.0909090909090922E-3</v>
      </c>
      <c r="J100" s="87"/>
    </row>
    <row r="101" spans="1:16">
      <c r="A101" s="97"/>
      <c r="B101" s="81">
        <f>B100+7</f>
        <v>43506</v>
      </c>
      <c r="C101" s="20">
        <f>D100+G100-H100</f>
        <v>7983.4613662652982</v>
      </c>
      <c r="D101" s="17">
        <f>C101+(C101*0.04)</f>
        <v>8302.7998209159105</v>
      </c>
      <c r="E101" s="17">
        <f>C101/5500</f>
        <v>1.4515384302300542</v>
      </c>
      <c r="F101" s="28">
        <f>(D101-C101)/E101</f>
        <v>220.0000000000002</v>
      </c>
      <c r="G101" s="18"/>
      <c r="H101" s="18"/>
      <c r="I101" s="19">
        <f>E101*50/C101</f>
        <v>9.0909090909090922E-3</v>
      </c>
      <c r="J101" s="87"/>
    </row>
    <row r="102" spans="1:16" ht="13.5" thickBot="1">
      <c r="A102" s="98"/>
      <c r="B102" s="81">
        <f>B101+7</f>
        <v>43513</v>
      </c>
      <c r="C102" s="20">
        <f>D101+G101-H101</f>
        <v>8302.7998209159105</v>
      </c>
      <c r="D102" s="17">
        <f>C102+(C102*0.04)</f>
        <v>8634.9118137525475</v>
      </c>
      <c r="E102" s="17">
        <f>C102/5500</f>
        <v>1.5095999674392564</v>
      </c>
      <c r="F102" s="28">
        <f>(D102-C102)/E102</f>
        <v>220.0000000000004</v>
      </c>
      <c r="G102" s="80"/>
      <c r="H102" s="80"/>
      <c r="I102" s="19">
        <f>E102*50/C102</f>
        <v>9.0909090909090905E-3</v>
      </c>
      <c r="J102" s="87"/>
      <c r="K102" s="99"/>
      <c r="L102" s="100"/>
      <c r="M102" s="100"/>
      <c r="N102" s="100"/>
      <c r="O102" s="100"/>
      <c r="P102" s="100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43520</v>
      </c>
      <c r="C104" s="20">
        <f>D102+G102-H102</f>
        <v>8634.9118137525475</v>
      </c>
      <c r="D104" s="17">
        <f>C104+(C104*0.04)</f>
        <v>8980.3082863026502</v>
      </c>
      <c r="E104" s="17">
        <f>C104/5500</f>
        <v>1.5699839661368269</v>
      </c>
      <c r="F104" s="28">
        <f>(D104-C104)/E104</f>
        <v>220.00000000000054</v>
      </c>
      <c r="G104" s="18"/>
      <c r="H104" s="18"/>
      <c r="I104" s="19">
        <f>E104*50/C104</f>
        <v>9.0909090909090922E-3</v>
      </c>
      <c r="J104" s="87"/>
    </row>
    <row r="105" spans="1:16">
      <c r="A105" s="97"/>
      <c r="B105" s="81">
        <f>B104+7</f>
        <v>43527</v>
      </c>
      <c r="C105" s="20">
        <f>D104+G104-H104</f>
        <v>8980.3082863026502</v>
      </c>
      <c r="D105" s="17">
        <f>C105+(C105*0.04)</f>
        <v>9339.520617754757</v>
      </c>
      <c r="E105" s="17">
        <f>C105/5500</f>
        <v>1.6327833247823</v>
      </c>
      <c r="F105" s="28">
        <f>(D105-C105)/E105</f>
        <v>220.00000000000048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43534</v>
      </c>
      <c r="C106" s="20">
        <f>D105+G105-H105</f>
        <v>9339.520617754757</v>
      </c>
      <c r="D106" s="17">
        <f>C106+(C106*0.04)</f>
        <v>9713.1014424649475</v>
      </c>
      <c r="E106" s="17">
        <f>C106/5500</f>
        <v>1.6980946577735923</v>
      </c>
      <c r="F106" s="28">
        <f>(D106-C106)/E106</f>
        <v>220.00000000000009</v>
      </c>
      <c r="G106" s="18"/>
      <c r="H106" s="18"/>
      <c r="I106" s="19">
        <f>E106*50/C106</f>
        <v>9.0909090909090922E-3</v>
      </c>
      <c r="J106" s="87"/>
    </row>
    <row r="107" spans="1:16" ht="13.5" thickBot="1">
      <c r="A107" s="98"/>
      <c r="B107" s="81">
        <f>B106+7</f>
        <v>43541</v>
      </c>
      <c r="C107" s="20">
        <f>D106+G106-H106</f>
        <v>9713.1014424649475</v>
      </c>
      <c r="D107" s="17">
        <f>C107+(C107*0.04)</f>
        <v>10101.625500163545</v>
      </c>
      <c r="E107" s="17">
        <f>C107/5500</f>
        <v>1.7660184440845359</v>
      </c>
      <c r="F107" s="28">
        <f>(D107-C107)/E107</f>
        <v>220.00000000000003</v>
      </c>
      <c r="G107" s="80"/>
      <c r="H107" s="80">
        <f>(D107-C94)*0.35</f>
        <v>1327.2630058795253</v>
      </c>
      <c r="I107" s="19">
        <f>E107*50/C107</f>
        <v>9.0909090909090905E-3</v>
      </c>
      <c r="J107" s="87"/>
      <c r="K107" s="101" t="s">
        <v>46</v>
      </c>
      <c r="L107" s="102"/>
      <c r="M107" s="102"/>
      <c r="N107" s="102"/>
      <c r="O107" s="102"/>
      <c r="P107" s="102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43548</v>
      </c>
      <c r="C109" s="20">
        <f>D107+G107-H107</f>
        <v>8774.3624942840197</v>
      </c>
      <c r="D109" s="17">
        <f>C109+(C109*0.04)</f>
        <v>9125.3369940553803</v>
      </c>
      <c r="E109" s="17">
        <f>C109/5500</f>
        <v>1.5953386353243673</v>
      </c>
      <c r="F109" s="28">
        <f>(D109-C109)/E109</f>
        <v>219.99999999999986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43555</v>
      </c>
      <c r="C110" s="20">
        <f>D109+G109-H109</f>
        <v>9125.3369940553803</v>
      </c>
      <c r="D110" s="17">
        <f>C110+(C110*0.04)</f>
        <v>9490.3504738175961</v>
      </c>
      <c r="E110" s="17">
        <f>C110/5500</f>
        <v>1.6591521807373419</v>
      </c>
      <c r="F110" s="28">
        <f>(D110-C110)/E110</f>
        <v>220.0000000000004</v>
      </c>
      <c r="G110" s="18"/>
      <c r="H110" s="18"/>
      <c r="I110" s="19">
        <f>E110*50/C110</f>
        <v>9.0909090909090922E-3</v>
      </c>
      <c r="J110" s="87"/>
    </row>
    <row r="111" spans="1:16">
      <c r="A111" s="97"/>
      <c r="B111" s="81">
        <f>B110+7</f>
        <v>43562</v>
      </c>
      <c r="C111" s="20">
        <f>D110+G110-H110</f>
        <v>9490.3504738175961</v>
      </c>
      <c r="D111" s="17">
        <f>C111+(C111*0.04)</f>
        <v>9869.9644927702993</v>
      </c>
      <c r="E111" s="17">
        <f>C111/5500</f>
        <v>1.7255182679668357</v>
      </c>
      <c r="F111" s="28">
        <f>(D111-C111)/E111</f>
        <v>219.9999999999996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8"/>
      <c r="B112" s="81">
        <f>B111+7</f>
        <v>43569</v>
      </c>
      <c r="C112" s="20">
        <f>D111+G111-H111</f>
        <v>9869.9644927702993</v>
      </c>
      <c r="D112" s="17">
        <f>C112+(C112*0.04)</f>
        <v>10264.763072481112</v>
      </c>
      <c r="E112" s="17">
        <f>C112/5500</f>
        <v>1.7945389986855089</v>
      </c>
      <c r="F112" s="28">
        <f>(D112-C112)/E112</f>
        <v>220.00000000000011</v>
      </c>
      <c r="G112" s="80"/>
      <c r="H112" s="80"/>
      <c r="I112" s="19">
        <f>E112*50/C112</f>
        <v>9.0909090909090922E-3</v>
      </c>
      <c r="J112" s="87"/>
      <c r="K112" s="99"/>
      <c r="L112" s="100"/>
      <c r="M112" s="100"/>
      <c r="N112" s="100"/>
      <c r="O112" s="100"/>
      <c r="P112" s="100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43576</v>
      </c>
      <c r="C114" s="20">
        <f>D112+G112-H112</f>
        <v>10264.763072481112</v>
      </c>
      <c r="D114" s="17">
        <f>C114+(C114*0.04)</f>
        <v>10675.353595380357</v>
      </c>
      <c r="E114" s="17">
        <f>C114/5500</f>
        <v>1.8663205586329294</v>
      </c>
      <c r="F114" s="28">
        <f>(D114-C114)/E114</f>
        <v>220.00000000000034</v>
      </c>
      <c r="G114" s="18"/>
      <c r="H114" s="18"/>
      <c r="I114" s="19">
        <f>E114*50/C114</f>
        <v>9.0909090909090922E-3</v>
      </c>
      <c r="J114" s="87"/>
    </row>
    <row r="115" spans="1:16">
      <c r="A115" s="97"/>
      <c r="B115" s="81">
        <f>B114+7</f>
        <v>43583</v>
      </c>
      <c r="C115" s="20">
        <f>D114+G114-H114</f>
        <v>10675.353595380357</v>
      </c>
      <c r="D115" s="17">
        <f>C115+(C115*0.04)</f>
        <v>11102.367739195572</v>
      </c>
      <c r="E115" s="17">
        <f>C115/5500</f>
        <v>1.9409733809782466</v>
      </c>
      <c r="F115" s="28">
        <f>(D115-C115)/E115</f>
        <v>220.0000000000004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43590</v>
      </c>
      <c r="C116" s="20">
        <f>D115+G115-H115</f>
        <v>11102.367739195572</v>
      </c>
      <c r="D116" s="17">
        <f>C116+(C116*0.04)</f>
        <v>11546.462448763394</v>
      </c>
      <c r="E116" s="17">
        <f>C116/5500</f>
        <v>2.0186123162173768</v>
      </c>
      <c r="F116" s="28">
        <f>(D116-C116)/E116</f>
        <v>219.9999999999996</v>
      </c>
      <c r="G116" s="18"/>
      <c r="H116" s="18"/>
      <c r="I116" s="19">
        <f>E116*50/C116</f>
        <v>9.0909090909090922E-3</v>
      </c>
      <c r="J116" s="87"/>
    </row>
    <row r="117" spans="1:16" ht="13.5" thickBot="1">
      <c r="A117" s="98"/>
      <c r="B117" s="81">
        <f>B116+7</f>
        <v>43597</v>
      </c>
      <c r="C117" s="20">
        <f>D116+G116-H116</f>
        <v>11546.462448763394</v>
      </c>
      <c r="D117" s="17">
        <f>C117+(C117*0.04)</f>
        <v>12008.32094671393</v>
      </c>
      <c r="E117" s="17">
        <f>C117/5500</f>
        <v>2.0993568088660717</v>
      </c>
      <c r="F117" s="28">
        <f>(D117-C117)/E117</f>
        <v>220.00000000000003</v>
      </c>
      <c r="G117" s="80"/>
      <c r="H117" s="80"/>
      <c r="I117" s="19">
        <f>E117*50/C117</f>
        <v>9.0909090909090922E-3</v>
      </c>
      <c r="J117" s="87"/>
      <c r="K117" s="99"/>
      <c r="L117" s="100"/>
      <c r="M117" s="100"/>
      <c r="N117" s="100"/>
      <c r="O117" s="100"/>
      <c r="P117" s="100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43604</v>
      </c>
      <c r="C119" s="20">
        <f>D117+G117-H117</f>
        <v>12008.32094671393</v>
      </c>
      <c r="D119" s="17">
        <f>C119+(C119*0.04)</f>
        <v>12488.653784582486</v>
      </c>
      <c r="E119" s="17">
        <f>C119/5500</f>
        <v>2.1833310812207145</v>
      </c>
      <c r="F119" s="28">
        <f>(D119-C119)/E119</f>
        <v>219.99999999999966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43611</v>
      </c>
      <c r="C120" s="20">
        <f>D119+G119-H119</f>
        <v>12488.653784582486</v>
      </c>
      <c r="D120" s="17">
        <f>C120+(C120*0.04)</f>
        <v>12988.199935965786</v>
      </c>
      <c r="E120" s="17">
        <f>C120/5500</f>
        <v>2.2706643244695428</v>
      </c>
      <c r="F120" s="28">
        <f>(D120-C120)/E120</f>
        <v>220.00000000000014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43618</v>
      </c>
      <c r="C121" s="20">
        <f>D120+G120-H120</f>
        <v>12988.199935965786</v>
      </c>
      <c r="D121" s="17">
        <f>C121+(C121*0.04)</f>
        <v>13507.727933404418</v>
      </c>
      <c r="E121" s="17">
        <f>C121/5500</f>
        <v>2.3614908974483249</v>
      </c>
      <c r="F121" s="28">
        <f>(D121-C121)/E121</f>
        <v>220.00000000000028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8"/>
      <c r="B122" s="81">
        <f>B121+7</f>
        <v>43625</v>
      </c>
      <c r="C122" s="20">
        <f>D121+G121-H121</f>
        <v>13507.727933404418</v>
      </c>
      <c r="D122" s="17">
        <f>C122+(C122*0.04)</f>
        <v>14048.037050740595</v>
      </c>
      <c r="E122" s="17">
        <f>C122/5500</f>
        <v>2.4559505333462579</v>
      </c>
      <c r="F122" s="28">
        <f>(D122-C122)/E122</f>
        <v>220.0000000000002</v>
      </c>
      <c r="G122" s="80"/>
      <c r="H122" s="80">
        <f>(D122-C109)*0.35</f>
        <v>1845.7860947598012</v>
      </c>
      <c r="I122" s="19">
        <f>E122*50/C122</f>
        <v>9.0909090909090905E-3</v>
      </c>
      <c r="J122" s="87"/>
      <c r="K122" s="101" t="s">
        <v>46</v>
      </c>
      <c r="L122" s="102"/>
      <c r="M122" s="102"/>
      <c r="N122" s="102"/>
      <c r="O122" s="102"/>
      <c r="P122" s="102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43632</v>
      </c>
      <c r="C124" s="20">
        <f>D122+G122-H122</f>
        <v>12202.250955980793</v>
      </c>
      <c r="D124" s="17">
        <f>C124+(C124*0.04)</f>
        <v>12690.340994220025</v>
      </c>
      <c r="E124" s="17">
        <f>C124/5500</f>
        <v>2.2185910829055988</v>
      </c>
      <c r="F124" s="28">
        <f>(D124-C124)/E124</f>
        <v>220.00000000000009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43639</v>
      </c>
      <c r="C125" s="20">
        <f>D124+G124-H124</f>
        <v>12690.340994220025</v>
      </c>
      <c r="D125" s="17">
        <f>C125+(C125*0.04)</f>
        <v>13197.954633988826</v>
      </c>
      <c r="E125" s="17">
        <f>C125/5500</f>
        <v>2.3073347262218227</v>
      </c>
      <c r="F125" s="28">
        <f>(D125-C125)/E125</f>
        <v>219.99999999999983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43646</v>
      </c>
      <c r="C126" s="20">
        <f>D125+G125-H125</f>
        <v>13197.954633988826</v>
      </c>
      <c r="D126" s="17">
        <f>C126+(C126*0.04)</f>
        <v>13725.872819348378</v>
      </c>
      <c r="E126" s="17">
        <f>C126/5500</f>
        <v>2.3996281152706955</v>
      </c>
      <c r="F126" s="28">
        <f>(D126-C126)/E126</f>
        <v>219.99999999999991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43653</v>
      </c>
      <c r="C127" s="20">
        <f>D126+G126-H126</f>
        <v>13725.872819348378</v>
      </c>
      <c r="D127" s="17">
        <f>C127+(C127*0.04)</f>
        <v>14274.907732122314</v>
      </c>
      <c r="E127" s="17">
        <f>C127/5500</f>
        <v>2.4956132398815232</v>
      </c>
      <c r="F127" s="28">
        <f>(D127-C127)/E127</f>
        <v>220.00000000000017</v>
      </c>
      <c r="G127" s="80"/>
      <c r="H127" s="80"/>
      <c r="I127" s="19">
        <f>E127*50/C127</f>
        <v>9.0909090909090905E-3</v>
      </c>
      <c r="J127" s="87"/>
      <c r="K127" s="99"/>
      <c r="L127" s="100"/>
      <c r="M127" s="100"/>
      <c r="N127" s="100"/>
      <c r="O127" s="100"/>
      <c r="P127" s="100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43660</v>
      </c>
      <c r="C129" s="20">
        <f>D127+G127-H127</f>
        <v>14274.907732122314</v>
      </c>
      <c r="D129" s="17">
        <f>C129+(C129*0.04)</f>
        <v>14845.904041407206</v>
      </c>
      <c r="E129" s="17">
        <f>C129/5500</f>
        <v>2.5954377694767845</v>
      </c>
      <c r="F129" s="28">
        <f>(D129-C129)/E129</f>
        <v>219.9999999999998</v>
      </c>
      <c r="G129" s="18"/>
      <c r="H129" s="18"/>
      <c r="I129" s="19">
        <f>E129*50/C129</f>
        <v>9.0909090909090922E-3</v>
      </c>
      <c r="J129" s="87"/>
    </row>
    <row r="130" spans="1:16">
      <c r="A130" s="97"/>
      <c r="B130" s="81">
        <f>B129+7</f>
        <v>43667</v>
      </c>
      <c r="C130" s="20">
        <f>D129+G129-H129</f>
        <v>14845.904041407206</v>
      </c>
      <c r="D130" s="17">
        <f>C130+(C130*0.04)</f>
        <v>15439.740203063495</v>
      </c>
      <c r="E130" s="17">
        <f>C130/5500</f>
        <v>2.6992552802558558</v>
      </c>
      <c r="F130" s="28">
        <f>(D130-C130)/E130</f>
        <v>220.0000000000002</v>
      </c>
      <c r="G130" s="18"/>
      <c r="H130" s="18"/>
      <c r="I130" s="19">
        <f>E130*50/C130</f>
        <v>9.0909090909090922E-3</v>
      </c>
      <c r="J130" s="87"/>
    </row>
    <row r="131" spans="1:16">
      <c r="A131" s="97"/>
      <c r="B131" s="81">
        <f>B130+7</f>
        <v>43674</v>
      </c>
      <c r="C131" s="20">
        <f>D130+G130-H130</f>
        <v>15439.740203063495</v>
      </c>
      <c r="D131" s="17">
        <f>C131+(C131*0.04)</f>
        <v>16057.329811186035</v>
      </c>
      <c r="E131" s="17">
        <f>C131/5500</f>
        <v>2.8072254914660899</v>
      </c>
      <c r="F131" s="28">
        <f>(D131-C131)/E131</f>
        <v>220.00000000000011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43681</v>
      </c>
      <c r="C132" s="20">
        <f>D131+G131-H131</f>
        <v>16057.329811186035</v>
      </c>
      <c r="D132" s="17">
        <f>C132+(C132*0.04)</f>
        <v>16699.623003633475</v>
      </c>
      <c r="E132" s="17">
        <f>C132/5500</f>
        <v>2.9195145111247336</v>
      </c>
      <c r="F132" s="28">
        <f>(D132-C132)/E132</f>
        <v>219.9999999999994</v>
      </c>
      <c r="G132" s="80"/>
      <c r="H132" s="80"/>
      <c r="I132" s="19">
        <f>E132*50/C132</f>
        <v>9.0909090909090905E-3</v>
      </c>
      <c r="J132" s="87"/>
      <c r="K132" s="99"/>
      <c r="L132" s="100"/>
      <c r="M132" s="100"/>
      <c r="N132" s="100"/>
      <c r="O132" s="100"/>
      <c r="P132" s="100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43688</v>
      </c>
      <c r="C134" s="20">
        <f>D132+G132-H132</f>
        <v>16699.623003633475</v>
      </c>
      <c r="D134" s="17">
        <f>C134+(C134*0.04)</f>
        <v>17367.607923778814</v>
      </c>
      <c r="E134" s="17">
        <f>C134/5500</f>
        <v>3.0362950915697224</v>
      </c>
      <c r="F134" s="28">
        <f>(D134-C134)/E134</f>
        <v>220.00000000000031</v>
      </c>
      <c r="G134" s="18"/>
      <c r="H134" s="18"/>
      <c r="I134" s="19">
        <f>E134*50/C134</f>
        <v>9.0909090909090905E-3</v>
      </c>
      <c r="J134" s="87"/>
    </row>
    <row r="135" spans="1:16">
      <c r="A135" s="97"/>
      <c r="B135" s="81">
        <f>B134+7</f>
        <v>43695</v>
      </c>
      <c r="C135" s="20">
        <f>D134+G134-H134</f>
        <v>17367.607923778814</v>
      </c>
      <c r="D135" s="17">
        <f>C135+(C135*0.04)</f>
        <v>18062.312240729967</v>
      </c>
      <c r="E135" s="17">
        <f>C135/5500</f>
        <v>3.1577468952325116</v>
      </c>
      <c r="F135" s="28">
        <f>(D135-C135)/E135</f>
        <v>220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43702</v>
      </c>
      <c r="C136" s="20">
        <f>D135+G135-H135</f>
        <v>18062.312240729967</v>
      </c>
      <c r="D136" s="17">
        <f>C136+(C136*0.04)</f>
        <v>18784.804730359167</v>
      </c>
      <c r="E136" s="17">
        <f>C136/5500</f>
        <v>3.2840567710418123</v>
      </c>
      <c r="F136" s="28">
        <f>(D136-C136)/E136</f>
        <v>220.00000000000026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43709</v>
      </c>
      <c r="C137" s="20">
        <f>D136+G136-H136</f>
        <v>18784.804730359167</v>
      </c>
      <c r="D137" s="17">
        <f>C137+(C137*0.04)</f>
        <v>19536.196919573533</v>
      </c>
      <c r="E137" s="17">
        <f>C137/5500</f>
        <v>3.4154190418834847</v>
      </c>
      <c r="F137" s="28">
        <f>(D137-C137)/E137</f>
        <v>219.99999999999989</v>
      </c>
      <c r="G137" s="80"/>
      <c r="H137" s="80">
        <f>(D137-C124)*0.35</f>
        <v>2566.8810872574586</v>
      </c>
      <c r="I137" s="19">
        <f>E137*50/C137</f>
        <v>9.0909090909090905E-3</v>
      </c>
      <c r="J137" s="87"/>
      <c r="K137" s="101" t="s">
        <v>46</v>
      </c>
      <c r="L137" s="102"/>
      <c r="M137" s="102"/>
      <c r="N137" s="102"/>
      <c r="O137" s="102"/>
      <c r="P137" s="102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43716</v>
      </c>
      <c r="C139" s="20">
        <f>D137+G137-H137</f>
        <v>16969.315832316075</v>
      </c>
      <c r="D139" s="17">
        <f>C139+(C139*0.04)</f>
        <v>17648.088465608718</v>
      </c>
      <c r="E139" s="17">
        <f>C139/5500</f>
        <v>3.0853301513301954</v>
      </c>
      <c r="F139" s="28">
        <f>(D139-C139)/E139</f>
        <v>220.00000000000006</v>
      </c>
      <c r="G139" s="18"/>
      <c r="H139" s="18"/>
      <c r="I139" s="19">
        <f>E139*50/C139</f>
        <v>9.0909090909090905E-3</v>
      </c>
      <c r="J139" s="87"/>
    </row>
    <row r="140" spans="1:16">
      <c r="A140" s="97"/>
      <c r="B140" s="81">
        <f>B139+7</f>
        <v>43723</v>
      </c>
      <c r="C140" s="20">
        <f>D139+G139-H139</f>
        <v>17648.088465608718</v>
      </c>
      <c r="D140" s="17">
        <f>C140+(C140*0.04)</f>
        <v>18354.012004233067</v>
      </c>
      <c r="E140" s="17">
        <f>C140/5500</f>
        <v>3.2087433573834034</v>
      </c>
      <c r="F140" s="28">
        <f>(D140-C140)/E140</f>
        <v>220.00000000000009</v>
      </c>
      <c r="G140" s="18"/>
      <c r="H140" s="18"/>
      <c r="I140" s="19">
        <f>E140*50/C140</f>
        <v>9.0909090909090905E-3</v>
      </c>
      <c r="J140" s="87"/>
    </row>
    <row r="141" spans="1:16">
      <c r="A141" s="97"/>
      <c r="B141" s="81">
        <f>B140+7</f>
        <v>43730</v>
      </c>
      <c r="C141" s="20">
        <f>D140+G140-H140</f>
        <v>18354.012004233067</v>
      </c>
      <c r="D141" s="17">
        <f>C141+(C141*0.04)</f>
        <v>19088.172484402388</v>
      </c>
      <c r="E141" s="17">
        <f>C141/5500</f>
        <v>3.3370930916787396</v>
      </c>
      <c r="F141" s="28">
        <f>(D141-C141)/E141</f>
        <v>219.99999999999952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8"/>
      <c r="B142" s="81">
        <f>B141+7</f>
        <v>43737</v>
      </c>
      <c r="C142" s="20">
        <f>D141+G141-H141</f>
        <v>19088.172484402388</v>
      </c>
      <c r="D142" s="17">
        <f>C142+(C142*0.04)</f>
        <v>19851.699383778483</v>
      </c>
      <c r="E142" s="17">
        <f>C142/5500</f>
        <v>3.4705768153458889</v>
      </c>
      <c r="F142" s="28">
        <f>(D142-C142)/E142</f>
        <v>219.99999999999974</v>
      </c>
      <c r="G142" s="80"/>
      <c r="H142" s="80"/>
      <c r="I142" s="19">
        <f>E142*50/C142</f>
        <v>9.0909090909090905E-3</v>
      </c>
      <c r="J142" s="87"/>
      <c r="K142" s="99"/>
      <c r="L142" s="100"/>
      <c r="M142" s="100"/>
      <c r="N142" s="100"/>
      <c r="O142" s="100"/>
      <c r="P142" s="100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43744</v>
      </c>
      <c r="C144" s="20">
        <f>D142+G142-H142</f>
        <v>19851.699383778483</v>
      </c>
      <c r="D144" s="17">
        <f>C144+(C144*0.04)</f>
        <v>20645.767359129622</v>
      </c>
      <c r="E144" s="17">
        <f>C144/5500</f>
        <v>3.6093998879597242</v>
      </c>
      <c r="F144" s="28">
        <f>(D144-C144)/E144</f>
        <v>220.00000000000003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43751</v>
      </c>
      <c r="C145" s="20">
        <f>D144+G144-H144</f>
        <v>20645.767359129622</v>
      </c>
      <c r="D145" s="17">
        <f>C145+(C145*0.04)</f>
        <v>21471.598053494807</v>
      </c>
      <c r="E145" s="17">
        <f>C145/5500</f>
        <v>3.753775883478113</v>
      </c>
      <c r="F145" s="28">
        <f>(D145-C145)/E145</f>
        <v>219.99999999999983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43758</v>
      </c>
      <c r="C146" s="20">
        <f>D145+G145-H145</f>
        <v>21471.598053494807</v>
      </c>
      <c r="D146" s="17">
        <f>C146+(C146*0.04)</f>
        <v>22330.4619756346</v>
      </c>
      <c r="E146" s="17">
        <f>C146/5500</f>
        <v>3.9039269188172376</v>
      </c>
      <c r="F146" s="28">
        <f>(D146-C146)/E146</f>
        <v>220.00000000000028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43765</v>
      </c>
      <c r="C147" s="20">
        <f>D146+G146-H146</f>
        <v>22330.4619756346</v>
      </c>
      <c r="D147" s="17">
        <f>C147+(C147*0.04)</f>
        <v>23223.680454659985</v>
      </c>
      <c r="E147" s="17">
        <f>C147/5500</f>
        <v>4.0600839955699275</v>
      </c>
      <c r="F147" s="28">
        <f>(D147-C147)/E147</f>
        <v>220.00000000000023</v>
      </c>
      <c r="G147" s="80"/>
      <c r="H147" s="80"/>
      <c r="I147" s="19">
        <f>E147*50/C147</f>
        <v>9.0909090909090905E-3</v>
      </c>
      <c r="J147" s="87"/>
      <c r="K147" s="99"/>
      <c r="L147" s="100"/>
      <c r="M147" s="100"/>
      <c r="N147" s="100"/>
      <c r="O147" s="100"/>
      <c r="P147" s="100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43772</v>
      </c>
      <c r="C149" s="20">
        <f>D147+G147-H147</f>
        <v>23223.680454659985</v>
      </c>
      <c r="D149" s="17">
        <f>C149+(C149*0.04)</f>
        <v>24152.627672846385</v>
      </c>
      <c r="E149" s="17">
        <f>C149/5500</f>
        <v>4.2224873553927242</v>
      </c>
      <c r="F149" s="28">
        <f>(D149-C149)/E149</f>
        <v>220.00000000000023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43779</v>
      </c>
      <c r="C150" s="20">
        <f>D149+G149-H149</f>
        <v>24152.627672846385</v>
      </c>
      <c r="D150" s="17">
        <f>C150+(C150*0.04)</f>
        <v>25118.732779760241</v>
      </c>
      <c r="E150" s="17">
        <f>C150/5500</f>
        <v>4.3913868496084341</v>
      </c>
      <c r="F150" s="28">
        <f>(D150-C150)/E150</f>
        <v>220.00000000000006</v>
      </c>
      <c r="G150" s="18"/>
      <c r="H150" s="18"/>
      <c r="I150" s="19">
        <f>E150*50/C150</f>
        <v>9.0909090909090922E-3</v>
      </c>
      <c r="J150" s="87"/>
    </row>
    <row r="151" spans="1:16">
      <c r="A151" s="97"/>
      <c r="B151" s="81">
        <f>B150+7</f>
        <v>43786</v>
      </c>
      <c r="C151" s="20">
        <f>D150+G150-H150</f>
        <v>25118.732779760241</v>
      </c>
      <c r="D151" s="17">
        <f>C151+(C151*0.04)</f>
        <v>26123.482090950652</v>
      </c>
      <c r="E151" s="17">
        <f>C151/5500</f>
        <v>4.5670423235927711</v>
      </c>
      <c r="F151" s="28">
        <f>(D151-C151)/E151</f>
        <v>220.0000000000004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43793</v>
      </c>
      <c r="C152" s="20">
        <f>D151+G151-H151</f>
        <v>26123.482090950652</v>
      </c>
      <c r="D152" s="17">
        <f>C152+(C152*0.04)</f>
        <v>27168.421374588677</v>
      </c>
      <c r="E152" s="17">
        <f>C152/5500</f>
        <v>4.749724016536482</v>
      </c>
      <c r="F152" s="28">
        <f>(D152-C152)/E152</f>
        <v>219.99999999999974</v>
      </c>
      <c r="G152" s="80"/>
      <c r="H152" s="80">
        <f>(D152-C139)*0.35</f>
        <v>3569.6869397954106</v>
      </c>
      <c r="I152" s="19">
        <f>E152*50/C152</f>
        <v>9.0909090909090905E-3</v>
      </c>
      <c r="J152" s="87"/>
      <c r="K152" s="101" t="s">
        <v>46</v>
      </c>
      <c r="L152" s="102"/>
      <c r="M152" s="102"/>
      <c r="N152" s="102"/>
      <c r="O152" s="102"/>
      <c r="P152" s="102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43800</v>
      </c>
      <c r="C154" s="20">
        <f>D152+G152-H152</f>
        <v>23598.734434793267</v>
      </c>
      <c r="D154" s="17">
        <f>C154+(C154*0.04)</f>
        <v>24542.683812184998</v>
      </c>
      <c r="E154" s="17">
        <f>C154/5500</f>
        <v>4.2906789881442302</v>
      </c>
      <c r="F154" s="28">
        <f>(D154-C154)/E154</f>
        <v>220.00000000000011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43807</v>
      </c>
      <c r="C155" s="20">
        <f>D154+G154-H154</f>
        <v>24542.683812184998</v>
      </c>
      <c r="D155" s="17">
        <f>C155+(C155*0.04)</f>
        <v>25524.391164672397</v>
      </c>
      <c r="E155" s="17">
        <f>C155/5500</f>
        <v>4.4623061476699997</v>
      </c>
      <c r="F155" s="28">
        <f>(D155-C155)/E155</f>
        <v>219.99999999999989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43814</v>
      </c>
      <c r="C156" s="20">
        <f>D155+G155-H155</f>
        <v>25524.391164672397</v>
      </c>
      <c r="D156" s="17">
        <f>C156+(C156*0.04)</f>
        <v>26545.366811259293</v>
      </c>
      <c r="E156" s="17">
        <f>C156/5500</f>
        <v>4.6407983935767998</v>
      </c>
      <c r="F156" s="28">
        <f>(D156-C156)/E156</f>
        <v>220</v>
      </c>
      <c r="G156" s="17"/>
      <c r="H156" s="79"/>
      <c r="I156" s="19">
        <f>E156*50/C156</f>
        <v>9.0909090909090922E-3</v>
      </c>
      <c r="J156" s="87"/>
    </row>
    <row r="157" spans="1:16" ht="13.5" thickBot="1">
      <c r="A157" s="98"/>
      <c r="B157" s="81">
        <f>B156+7</f>
        <v>43821</v>
      </c>
      <c r="C157" s="20">
        <f>D156+G156-H156</f>
        <v>26545.366811259293</v>
      </c>
      <c r="D157" s="17">
        <f>C157+(C157*0.04)</f>
        <v>27607.181483709664</v>
      </c>
      <c r="E157" s="17">
        <f>C157/5500</f>
        <v>4.8264303293198711</v>
      </c>
      <c r="F157" s="28">
        <f>(D157-C157)/E157</f>
        <v>219.99999999999991</v>
      </c>
      <c r="G157" s="80"/>
      <c r="H157" s="80"/>
      <c r="I157" s="19">
        <f>E157*50/C157</f>
        <v>9.0909090909090905E-3</v>
      </c>
      <c r="J157" s="87"/>
      <c r="K157" s="99"/>
      <c r="L157" s="100"/>
      <c r="M157" s="100"/>
      <c r="N157" s="100"/>
      <c r="O157" s="100"/>
      <c r="P157" s="100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43828</v>
      </c>
      <c r="C159" s="20">
        <f>D157+G157-H157</f>
        <v>27607.181483709664</v>
      </c>
      <c r="D159" s="17">
        <f>C159+(C159*0.04)</f>
        <v>28711.468743058052</v>
      </c>
      <c r="E159" s="17">
        <f>C159/5500</f>
        <v>5.0194875424926666</v>
      </c>
      <c r="F159" s="28">
        <f>(D159-C159)/E159</f>
        <v>220.00000000000028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43835</v>
      </c>
      <c r="C160" s="20">
        <f>D159+G159-H159</f>
        <v>28711.468743058052</v>
      </c>
      <c r="D160" s="17">
        <f>C160+(C160*0.04)</f>
        <v>29859.927492780374</v>
      </c>
      <c r="E160" s="17">
        <f>C160/5500</f>
        <v>5.2202670441923731</v>
      </c>
      <c r="F160" s="28">
        <f>(D160-C160)/E160</f>
        <v>219.99999999999997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43842</v>
      </c>
      <c r="C161" s="20">
        <f>D160+G160-H160</f>
        <v>29859.927492780374</v>
      </c>
      <c r="D161" s="17">
        <f>C161+(C161*0.04)</f>
        <v>31054.32459249159</v>
      </c>
      <c r="E161" s="17">
        <f>C161/5500</f>
        <v>5.4290777259600684</v>
      </c>
      <c r="F161" s="28">
        <f>(D161-C161)/E161</f>
        <v>220.00000000000009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43849</v>
      </c>
      <c r="C162" s="20">
        <f>D161+G161-H161</f>
        <v>31054.32459249159</v>
      </c>
      <c r="D162" s="17">
        <f>C162+(C162*0.04)</f>
        <v>32296.497576191254</v>
      </c>
      <c r="E162" s="17">
        <f>C162/5500</f>
        <v>5.646240834998471</v>
      </c>
      <c r="F162" s="28">
        <f>(D162-C162)/E162</f>
        <v>220.00000000000003</v>
      </c>
      <c r="G162" s="80"/>
      <c r="H162" s="80"/>
      <c r="I162" s="19">
        <f>E162*50/C162</f>
        <v>9.0909090909090905E-3</v>
      </c>
      <c r="J162" s="87"/>
      <c r="K162" s="99"/>
      <c r="L162" s="100"/>
      <c r="M162" s="100"/>
      <c r="N162" s="100"/>
      <c r="O162" s="100"/>
      <c r="P162" s="100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43856</v>
      </c>
      <c r="C164" s="20">
        <f>D162+G162-H162</f>
        <v>32296.497576191254</v>
      </c>
      <c r="D164" s="17">
        <f>C164+(C164*0.04)</f>
        <v>33588.357479238904</v>
      </c>
      <c r="E164" s="17">
        <f>C164/5500</f>
        <v>5.8720904683984099</v>
      </c>
      <c r="F164" s="28">
        <f>(D164-C164)/E164</f>
        <v>220.00000000000009</v>
      </c>
      <c r="G164" s="18"/>
      <c r="H164" s="18"/>
      <c r="I164" s="19">
        <f>E164*50/C164</f>
        <v>9.0909090909090905E-3</v>
      </c>
      <c r="J164" s="87"/>
    </row>
    <row r="165" spans="1:16">
      <c r="A165" s="97"/>
      <c r="B165" s="81">
        <f>B164+7</f>
        <v>43863</v>
      </c>
      <c r="C165" s="20">
        <f>D164+G164-H164</f>
        <v>33588.357479238904</v>
      </c>
      <c r="D165" s="17">
        <f>C165+(C165*0.04)</f>
        <v>34931.891778408462</v>
      </c>
      <c r="E165" s="17">
        <f>C165/5500</f>
        <v>6.1069740871343461</v>
      </c>
      <c r="F165" s="28">
        <f>(D165-C165)/E165</f>
        <v>220.00000000000028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7"/>
      <c r="B166" s="81">
        <f>B165+7</f>
        <v>43870</v>
      </c>
      <c r="C166" s="20">
        <f>D165+G165-H165</f>
        <v>34931.891778408462</v>
      </c>
      <c r="D166" s="17">
        <f>C166+(C166*0.04)</f>
        <v>36329.167449544802</v>
      </c>
      <c r="E166" s="17">
        <f>C166/5500</f>
        <v>6.3512530506197207</v>
      </c>
      <c r="F166" s="28">
        <f>(D166-C166)/E166</f>
        <v>220.00000000000023</v>
      </c>
      <c r="G166" s="18"/>
      <c r="H166" s="18"/>
      <c r="I166" s="19">
        <f>E166*50/C166</f>
        <v>9.0909090909090922E-3</v>
      </c>
      <c r="J166" s="87"/>
      <c r="K166" s="31"/>
      <c r="L166" s="31"/>
    </row>
    <row r="167" spans="1:16" ht="13.5" thickBot="1">
      <c r="A167" s="98"/>
      <c r="B167" s="81">
        <f>B166+7</f>
        <v>43877</v>
      </c>
      <c r="C167" s="20">
        <f>D166+G166-H166</f>
        <v>36329.167449544802</v>
      </c>
      <c r="D167" s="17">
        <f>C167+(C167*0.04)</f>
        <v>37782.334147526592</v>
      </c>
      <c r="E167" s="17">
        <f>C167/5500</f>
        <v>6.6053031726445095</v>
      </c>
      <c r="F167" s="28">
        <f>(D167-C167)/E167</f>
        <v>219.99999999999957</v>
      </c>
      <c r="G167" s="80"/>
      <c r="H167" s="80">
        <f>(D167-C154)*0.35</f>
        <v>4964.2598994566633</v>
      </c>
      <c r="I167" s="19">
        <f>E167*50/C167</f>
        <v>9.0909090909090905E-3</v>
      </c>
      <c r="J167" s="87"/>
      <c r="K167" s="101" t="s">
        <v>46</v>
      </c>
      <c r="L167" s="102"/>
      <c r="M167" s="102"/>
      <c r="N167" s="102"/>
      <c r="O167" s="102"/>
      <c r="P167" s="102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43884</v>
      </c>
      <c r="C169" s="20">
        <f>D167+G167-H167</f>
        <v>32818.074248069926</v>
      </c>
      <c r="D169" s="17">
        <f>C169+(C169*0.04)</f>
        <v>34130.797217992724</v>
      </c>
      <c r="E169" s="17">
        <f>C169/5500</f>
        <v>5.9669225905581689</v>
      </c>
      <c r="F169" s="28">
        <f>(D169-C169)/E169</f>
        <v>220.00000000000003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43891</v>
      </c>
      <c r="C170" s="20">
        <f>D169+G169-H169</f>
        <v>34130.797217992724</v>
      </c>
      <c r="D170" s="17">
        <f>C170+(C170*0.04)</f>
        <v>35496.029106712434</v>
      </c>
      <c r="E170" s="17">
        <f>C170/5500</f>
        <v>6.2055994941804951</v>
      </c>
      <c r="F170" s="28">
        <f>(D170-C170)/E170</f>
        <v>220.00000000000028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43898</v>
      </c>
      <c r="C171" s="20">
        <f>D170+G170-H170</f>
        <v>35496.029106712434</v>
      </c>
      <c r="D171" s="17">
        <f>C171+(C171*0.04)</f>
        <v>36915.870270980929</v>
      </c>
      <c r="E171" s="17">
        <f>C171/5500</f>
        <v>6.4538234739477156</v>
      </c>
      <c r="F171" s="28">
        <f>(D171-C171)/E171</f>
        <v>219.99999999999963</v>
      </c>
      <c r="G171" s="18"/>
      <c r="H171" s="18"/>
      <c r="I171" s="19">
        <f>E171*50/C171</f>
        <v>9.0909090909090922E-3</v>
      </c>
      <c r="J171" s="87"/>
    </row>
    <row r="172" spans="1:16" ht="13.5" thickBot="1">
      <c r="A172" s="98"/>
      <c r="B172" s="81">
        <f>B171+7</f>
        <v>43905</v>
      </c>
      <c r="C172" s="20">
        <f>D171+G171-H171</f>
        <v>36915.870270980929</v>
      </c>
      <c r="D172" s="17">
        <f>C172+(C172*0.04)</f>
        <v>38392.505081820163</v>
      </c>
      <c r="E172" s="17">
        <f>C172/5500</f>
        <v>6.7119764129056234</v>
      </c>
      <c r="F172" s="28">
        <f>(D172-C172)/E172</f>
        <v>219.99999999999952</v>
      </c>
      <c r="G172" s="80"/>
      <c r="H172" s="80"/>
      <c r="I172" s="19">
        <f>E172*50/C172</f>
        <v>9.0909090909090922E-3</v>
      </c>
      <c r="J172" s="87"/>
      <c r="K172" s="99"/>
      <c r="L172" s="100"/>
      <c r="M172" s="100"/>
      <c r="N172" s="100"/>
      <c r="O172" s="100"/>
      <c r="P172" s="100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43912</v>
      </c>
      <c r="C174" s="20">
        <f>D172+G172-H172</f>
        <v>38392.505081820163</v>
      </c>
      <c r="D174" s="17">
        <f>C174+(C174*0.04)</f>
        <v>39928.205285092969</v>
      </c>
      <c r="E174" s="17">
        <f>C174/5500</f>
        <v>6.9804554694218481</v>
      </c>
      <c r="F174" s="28">
        <f>(D174-C174)/E174</f>
        <v>219.99999999999977</v>
      </c>
      <c r="G174" s="18"/>
      <c r="H174" s="18"/>
      <c r="I174" s="19">
        <f>E174*50/C174</f>
        <v>9.0909090909090922E-3</v>
      </c>
      <c r="J174" s="87"/>
    </row>
    <row r="175" spans="1:16">
      <c r="A175" s="97"/>
      <c r="B175" s="81">
        <f>B174+7</f>
        <v>43919</v>
      </c>
      <c r="C175" s="20">
        <f>D174+G174-H174</f>
        <v>39928.205285092969</v>
      </c>
      <c r="D175" s="17">
        <f>C175+(C175*0.04)</f>
        <v>41525.333496496685</v>
      </c>
      <c r="E175" s="17">
        <f>C175/5500</f>
        <v>7.2596736881987214</v>
      </c>
      <c r="F175" s="28">
        <f>(D175-C175)/E175</f>
        <v>219.99999999999972</v>
      </c>
      <c r="G175" s="18"/>
      <c r="H175" s="18"/>
      <c r="I175" s="19">
        <f>E175*50/C175</f>
        <v>9.0909090909090905E-3</v>
      </c>
      <c r="J175" s="87"/>
    </row>
    <row r="176" spans="1:16">
      <c r="A176" s="97"/>
      <c r="B176" s="81">
        <f>B175+7</f>
        <v>43926</v>
      </c>
      <c r="C176" s="20">
        <f>D175+G175-H175</f>
        <v>41525.333496496685</v>
      </c>
      <c r="D176" s="17">
        <f>C176+(C176*0.04)</f>
        <v>43186.346836356555</v>
      </c>
      <c r="E176" s="17">
        <f>C176/5500</f>
        <v>7.5500606357266697</v>
      </c>
      <c r="F176" s="28">
        <f>(D176-C176)/E176</f>
        <v>220.00000000000037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43933</v>
      </c>
      <c r="C177" s="20">
        <f>D176+G176-H176</f>
        <v>43186.346836356555</v>
      </c>
      <c r="D177" s="17">
        <f>C177+(C177*0.04)</f>
        <v>44913.800709810821</v>
      </c>
      <c r="E177" s="17">
        <f>C177/5500</f>
        <v>7.8520630611557376</v>
      </c>
      <c r="F177" s="28">
        <f>(D177-C177)/E177</f>
        <v>220.00000000000043</v>
      </c>
      <c r="G177" s="80"/>
      <c r="H177" s="80">
        <f>(D177-C169)*0.35</f>
        <v>4233.5042616093133</v>
      </c>
      <c r="I177" s="19">
        <f>E177*50/C177</f>
        <v>9.0909090909090905E-3</v>
      </c>
      <c r="J177" s="87"/>
      <c r="K177" s="101" t="s">
        <v>46</v>
      </c>
      <c r="L177" s="102"/>
      <c r="M177" s="102"/>
      <c r="N177" s="102"/>
      <c r="O177" s="102"/>
      <c r="P177" s="102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2" sqref="C12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3"/>
      <c r="C1" s="104"/>
      <c r="D1" s="104"/>
      <c r="E1" s="104"/>
      <c r="F1" s="104"/>
      <c r="G1" s="104"/>
      <c r="H1" s="104"/>
      <c r="I1" s="104"/>
      <c r="J1" s="104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4">
        <f>(D4-C4)/C4</f>
        <v>-4.4999999999999606E-3</v>
      </c>
    </row>
    <row r="5" spans="1:16">
      <c r="A5" s="97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4">
        <f>(D5-C4)/C4</f>
        <v>-3.6953300000000008E-2</v>
      </c>
    </row>
    <row r="6" spans="1:16">
      <c r="A6" s="97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4">
        <f>(D6-C4)/C4</f>
        <v>-5.6214233999999981E-2</v>
      </c>
    </row>
    <row r="7" spans="1:16" ht="13.5" thickBot="1">
      <c r="A7" s="98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4">
        <f>(D7-C4)/C4</f>
        <v>3.5397653600032319E-5</v>
      </c>
      <c r="K7" s="99"/>
      <c r="L7" s="100"/>
      <c r="M7" s="100"/>
      <c r="N7" s="100"/>
      <c r="O7" s="100"/>
      <c r="P7" s="100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4">
        <f>(D9-C4)/C4</f>
        <v>-8.8367731498978183E-2</v>
      </c>
    </row>
    <row r="10" spans="1:16">
      <c r="A10" s="97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4">
        <f>(D10-C4)/C4</f>
        <v>-0.14151589275258769</v>
      </c>
    </row>
    <row r="11" spans="1:16">
      <c r="A11" s="97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3">
        <f>(D11-C4)/C4</f>
        <v>-4.5451521151602323E-2</v>
      </c>
    </row>
    <row r="12" spans="1:16" ht="15.75" thickBot="1">
      <c r="A12" s="98"/>
      <c r="B12" s="81">
        <f>B11+7</f>
        <v>42995</v>
      </c>
      <c r="C12" s="32">
        <f>D11+G11-H11</f>
        <v>1424.1863304418093</v>
      </c>
      <c r="D12" s="17">
        <f>C12+(C12*0.04)</f>
        <v>1481.1537836594816</v>
      </c>
      <c r="E12" s="17">
        <f>C12/5500</f>
        <v>0.25894296917123805</v>
      </c>
      <c r="F12" s="28">
        <f>(D12-C12)/E12</f>
        <v>219.99999999999974</v>
      </c>
      <c r="G12" s="18"/>
      <c r="H12" s="18"/>
      <c r="I12" s="19">
        <f>E12*50/C12</f>
        <v>9.0909090909090905E-3</v>
      </c>
      <c r="J12" s="87"/>
      <c r="K12" s="99"/>
      <c r="L12" s="100"/>
      <c r="M12" s="100"/>
      <c r="N12" s="100"/>
      <c r="O12" s="100"/>
      <c r="P12" s="100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6">
        <v>3</v>
      </c>
      <c r="B14" s="81">
        <f>B12+7</f>
        <v>43002</v>
      </c>
      <c r="C14" s="20">
        <f>D12+G12-H12</f>
        <v>1481.1537836594816</v>
      </c>
      <c r="D14" s="17">
        <f>C14+(C14*0.04)</f>
        <v>1540.3999350058609</v>
      </c>
      <c r="E14" s="17">
        <f>C14/5500</f>
        <v>0.26930068793808759</v>
      </c>
      <c r="F14" s="28">
        <f>(D14-C14)/E14</f>
        <v>220.00000000000009</v>
      </c>
      <c r="G14" s="18"/>
      <c r="H14" s="18"/>
      <c r="I14" s="19">
        <f>E14*50/C14</f>
        <v>9.0909090909090905E-3</v>
      </c>
      <c r="J14" s="87"/>
    </row>
    <row r="15" spans="1:16">
      <c r="A15" s="97"/>
      <c r="B15" s="81">
        <f>B14+7</f>
        <v>43009</v>
      </c>
      <c r="C15" s="20">
        <f>D14+G14-H14</f>
        <v>1540.3999350058609</v>
      </c>
      <c r="D15" s="17">
        <f>C15+(C15*0.04)</f>
        <v>1602.0159324060953</v>
      </c>
      <c r="E15" s="17">
        <f>C15/5500</f>
        <v>0.28007271545561108</v>
      </c>
      <c r="F15" s="28">
        <f>(D15-C15)/E15</f>
        <v>219.99999999999983</v>
      </c>
      <c r="G15" s="18"/>
      <c r="H15" s="18"/>
      <c r="I15" s="19">
        <f>E15*50/C15</f>
        <v>9.0909090909090905E-3</v>
      </c>
      <c r="J15" s="19"/>
    </row>
    <row r="16" spans="1:16">
      <c r="A16" s="97"/>
      <c r="B16" s="81">
        <f>B15+7</f>
        <v>43016</v>
      </c>
      <c r="C16" s="20">
        <f>D15+G15-H15</f>
        <v>1602.0159324060953</v>
      </c>
      <c r="D16" s="17">
        <f>C16+(C16*0.04)</f>
        <v>1666.0965697023391</v>
      </c>
      <c r="E16" s="17">
        <f>C16/5500</f>
        <v>0.2912756240738355</v>
      </c>
      <c r="F16" s="28">
        <f>(D16-C16)/E16</f>
        <v>220.00000000000003</v>
      </c>
      <c r="G16" s="18"/>
      <c r="H16" s="18"/>
      <c r="I16" s="19">
        <f>E16*50/C16</f>
        <v>9.0909090909090905E-3</v>
      </c>
      <c r="J16" s="87"/>
    </row>
    <row r="17" spans="1:16" ht="13.5" thickBot="1">
      <c r="A17" s="98"/>
      <c r="B17" s="81">
        <f>B16+7</f>
        <v>43023</v>
      </c>
      <c r="C17" s="20">
        <f>D16+G16-H16</f>
        <v>1666.0965697023391</v>
      </c>
      <c r="D17" s="17">
        <f>C17+(C17*0.04)</f>
        <v>1732.7404324904328</v>
      </c>
      <c r="E17" s="17">
        <f>C17/5500</f>
        <v>0.30292664903678895</v>
      </c>
      <c r="F17" s="28">
        <f>(D17-C17)/E17</f>
        <v>220.00000000000028</v>
      </c>
      <c r="G17" s="18"/>
      <c r="H17" s="80">
        <f>(D17-C4)*0.3</f>
        <v>72.222129747129841</v>
      </c>
      <c r="I17" s="19">
        <f>E17*50/C17</f>
        <v>9.0909090909090905E-3</v>
      </c>
      <c r="J17" s="87"/>
      <c r="K17" s="101" t="s">
        <v>45</v>
      </c>
      <c r="L17" s="102"/>
      <c r="M17" s="102"/>
      <c r="N17" s="102"/>
      <c r="O17" s="102"/>
      <c r="P17" s="102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43030</v>
      </c>
      <c r="C19" s="20">
        <f>D17+G17-H17</f>
        <v>1660.5183027433029</v>
      </c>
      <c r="D19" s="17">
        <f>C19+(C19*0.04)</f>
        <v>1726.9390348530351</v>
      </c>
      <c r="E19" s="17">
        <f>C19/5500</f>
        <v>0.30191241868060054</v>
      </c>
      <c r="F19" s="28">
        <f>(D19-C19)/E19</f>
        <v>220.00000000000017</v>
      </c>
      <c r="G19" s="18"/>
      <c r="H19" s="18"/>
      <c r="I19" s="19">
        <f>E19*50/C19</f>
        <v>9.0909090909090905E-3</v>
      </c>
      <c r="J19" s="87"/>
    </row>
    <row r="20" spans="1:16">
      <c r="A20" s="97"/>
      <c r="B20" s="81">
        <f>B19+7</f>
        <v>43037</v>
      </c>
      <c r="C20" s="20">
        <f>D19+G19-H19</f>
        <v>1726.9390348530351</v>
      </c>
      <c r="D20" s="17">
        <f>C20+(C20*0.04)</f>
        <v>1796.0165962471565</v>
      </c>
      <c r="E20" s="17">
        <f>C20/5500</f>
        <v>0.31398891542782453</v>
      </c>
      <c r="F20" s="28">
        <f>(D20-C20)/E20</f>
        <v>220.00000000000003</v>
      </c>
      <c r="G20" s="18"/>
      <c r="H20" s="18"/>
      <c r="I20" s="19">
        <f>E20*50/C20</f>
        <v>9.0909090909090905E-3</v>
      </c>
      <c r="J20" s="87"/>
    </row>
    <row r="21" spans="1:16">
      <c r="A21" s="97"/>
      <c r="B21" s="81">
        <f>B20+7</f>
        <v>43044</v>
      </c>
      <c r="C21" s="20">
        <f>D20+G20-H20</f>
        <v>1796.0165962471565</v>
      </c>
      <c r="D21" s="17">
        <f>C21+(C21*0.04)</f>
        <v>1867.8572600970429</v>
      </c>
      <c r="E21" s="17">
        <f>C21/5500</f>
        <v>0.32654847204493753</v>
      </c>
      <c r="F21" s="28">
        <f>(D21-C21)/E21</f>
        <v>220.00000000000034</v>
      </c>
      <c r="G21" s="18"/>
      <c r="H21" s="18"/>
      <c r="I21" s="19">
        <f>E21*50/C21</f>
        <v>9.0909090909090905E-3</v>
      </c>
      <c r="J21" s="87"/>
    </row>
    <row r="22" spans="1:16" ht="13.5" thickBot="1">
      <c r="A22" s="98"/>
      <c r="B22" s="81">
        <f>B21+7</f>
        <v>43051</v>
      </c>
      <c r="C22" s="20">
        <f>D21+G21-H21</f>
        <v>1867.8572600970429</v>
      </c>
      <c r="D22" s="17">
        <f>C22+(C22*0.04)</f>
        <v>1942.5715505009246</v>
      </c>
      <c r="E22" s="17">
        <f>C22/5500</f>
        <v>0.33961041092673505</v>
      </c>
      <c r="F22" s="28">
        <f>(D22-C22)/E22</f>
        <v>219.99999999999997</v>
      </c>
      <c r="G22" s="18"/>
      <c r="H22" s="18"/>
      <c r="I22" s="19">
        <f>E22*50/C22</f>
        <v>9.0909090909090905E-3</v>
      </c>
      <c r="J22" s="87"/>
      <c r="K22" s="99"/>
      <c r="L22" s="100"/>
      <c r="M22" s="100"/>
      <c r="N22" s="100"/>
      <c r="O22" s="100"/>
      <c r="P22" s="100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43058</v>
      </c>
      <c r="C24" s="20">
        <f>D22+G22-H22</f>
        <v>1942.5715505009246</v>
      </c>
      <c r="D24" s="17">
        <f>C24+(C24*0.04)</f>
        <v>2020.2744125209615</v>
      </c>
      <c r="E24" s="17">
        <f>C24/5500</f>
        <v>0.35319482736380448</v>
      </c>
      <c r="F24" s="28">
        <f>(D24-C24)/E24</f>
        <v>219.99999999999989</v>
      </c>
      <c r="G24" s="18"/>
      <c r="H24" s="18"/>
      <c r="I24" s="19">
        <f>E24*50/C24</f>
        <v>9.0909090909090922E-3</v>
      </c>
      <c r="J24" s="87"/>
    </row>
    <row r="25" spans="1:16">
      <c r="A25" s="97"/>
      <c r="B25" s="81">
        <f>B24+7</f>
        <v>43065</v>
      </c>
      <c r="C25" s="20">
        <f>D24+G24-H24</f>
        <v>2020.2744125209615</v>
      </c>
      <c r="D25" s="17">
        <f>C25+(C25*0.04)</f>
        <v>2101.0853890218</v>
      </c>
      <c r="E25" s="17">
        <f>C25/5500</f>
        <v>0.36732262045835662</v>
      </c>
      <c r="F25" s="28">
        <f>(D25-C25)/E25</f>
        <v>220.00000000000006</v>
      </c>
      <c r="G25" s="18"/>
      <c r="H25" s="18"/>
      <c r="I25" s="19">
        <f>E25*50/C25</f>
        <v>9.0909090909090905E-3</v>
      </c>
      <c r="J25" s="87"/>
    </row>
    <row r="26" spans="1:16">
      <c r="A26" s="97"/>
      <c r="B26" s="81">
        <f>B25+7</f>
        <v>43072</v>
      </c>
      <c r="C26" s="20">
        <f>D25+G25-H25</f>
        <v>2101.0853890218</v>
      </c>
      <c r="D26" s="17">
        <f>C26+(C26*0.04)</f>
        <v>2185.1288045826718</v>
      </c>
      <c r="E26" s="17">
        <f>C26/5500</f>
        <v>0.38201552527669091</v>
      </c>
      <c r="F26" s="28">
        <f>(D26-C26)/E26</f>
        <v>219.99999999999957</v>
      </c>
      <c r="G26" s="18"/>
      <c r="H26" s="18"/>
      <c r="I26" s="19">
        <f>E26*50/C26</f>
        <v>9.0909090909090922E-3</v>
      </c>
      <c r="J26" s="87"/>
    </row>
    <row r="27" spans="1:16" ht="13.5" thickBot="1">
      <c r="A27" s="98"/>
      <c r="B27" s="81">
        <f>B26+7</f>
        <v>43079</v>
      </c>
      <c r="C27" s="20">
        <f>D26+G26-H26</f>
        <v>2185.1288045826718</v>
      </c>
      <c r="D27" s="17">
        <f>C27+(C27*0.04)</f>
        <v>2272.5339567659785</v>
      </c>
      <c r="E27" s="17">
        <f>C27/5500</f>
        <v>0.3972961462877585</v>
      </c>
      <c r="F27" s="28">
        <f>(D27-C27)/E27</f>
        <v>219.99999999999946</v>
      </c>
      <c r="G27" s="18"/>
      <c r="H27" s="18"/>
      <c r="I27" s="19">
        <f>E27*50/C27</f>
        <v>9.0909090909090905E-3</v>
      </c>
      <c r="J27" s="87"/>
      <c r="K27" s="99"/>
      <c r="L27" s="100"/>
      <c r="M27" s="100"/>
      <c r="N27" s="100"/>
      <c r="O27" s="100"/>
      <c r="P27" s="100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43086</v>
      </c>
      <c r="C29" s="20">
        <f>D27+G27-H27</f>
        <v>2272.5339567659785</v>
      </c>
      <c r="D29" s="17">
        <f>C29+(C29*0.04)</f>
        <v>2363.4353150366178</v>
      </c>
      <c r="E29" s="17">
        <f>C29/5500</f>
        <v>0.41318799213926882</v>
      </c>
      <c r="F29" s="28">
        <f>(D29-C29)/E29</f>
        <v>220.00000000000043</v>
      </c>
      <c r="G29" s="18"/>
      <c r="H29" s="18"/>
      <c r="I29" s="19">
        <f>E29*50/C29</f>
        <v>9.0909090909090905E-3</v>
      </c>
      <c r="J29" s="87"/>
    </row>
    <row r="30" spans="1:16">
      <c r="A30" s="97"/>
      <c r="B30" s="81">
        <f>B29+7</f>
        <v>43093</v>
      </c>
      <c r="C30" s="20">
        <f>D29+G29-H29</f>
        <v>2363.4353150366178</v>
      </c>
      <c r="D30" s="17">
        <f>C30+(C30*0.04)</f>
        <v>2457.9727276380827</v>
      </c>
      <c r="E30" s="17">
        <f>C30/5500</f>
        <v>0.42971551182483958</v>
      </c>
      <c r="F30" s="28">
        <f>(D30-C30)/E30</f>
        <v>220.00000000000043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43100</v>
      </c>
      <c r="C31" s="20">
        <f>D30+G30-H30</f>
        <v>2457.9727276380827</v>
      </c>
      <c r="D31" s="17">
        <f>C31+(C31*0.04)</f>
        <v>2556.291636743606</v>
      </c>
      <c r="E31" s="17">
        <f>C31/5500</f>
        <v>0.44690413229783321</v>
      </c>
      <c r="F31" s="28">
        <f>(D31-C31)/E31</f>
        <v>219.99999999999997</v>
      </c>
      <c r="G31" s="18"/>
      <c r="H31" s="18"/>
      <c r="I31" s="19">
        <f>E31*50/C31</f>
        <v>9.0909090909090922E-3</v>
      </c>
      <c r="J31" s="87"/>
    </row>
    <row r="32" spans="1:16" ht="13.5" thickBot="1">
      <c r="A32" s="98"/>
      <c r="B32" s="81">
        <f>B31+7</f>
        <v>43107</v>
      </c>
      <c r="C32" s="20">
        <f>D31+G31-H31</f>
        <v>2556.291636743606</v>
      </c>
      <c r="D32" s="17">
        <f>C32+(C32*0.04)</f>
        <v>2658.5433022133502</v>
      </c>
      <c r="E32" s="17">
        <f>C32/5500</f>
        <v>0.46478029758974654</v>
      </c>
      <c r="F32" s="28">
        <f>(D32-C32)/E32</f>
        <v>220</v>
      </c>
      <c r="G32" s="18"/>
      <c r="H32" s="80">
        <f>(D32-C19)*0.35</f>
        <v>349.30874981451655</v>
      </c>
      <c r="I32" s="19">
        <f>E32*50/C32</f>
        <v>9.0909090909090922E-3</v>
      </c>
      <c r="J32" s="87"/>
      <c r="K32" s="101" t="s">
        <v>46</v>
      </c>
      <c r="L32" s="102"/>
      <c r="M32" s="102"/>
      <c r="N32" s="102"/>
      <c r="O32" s="102"/>
      <c r="P32" s="102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43114</v>
      </c>
      <c r="C34" s="20">
        <f>D32+G32-H32</f>
        <v>2309.2345523988338</v>
      </c>
      <c r="D34" s="17">
        <f>C34+(C34*0.04)</f>
        <v>2401.6039344947872</v>
      </c>
      <c r="E34" s="17">
        <f>C34/5500</f>
        <v>0.41986082770887889</v>
      </c>
      <c r="F34" s="28">
        <f>(D34-C34)/E34</f>
        <v>220.00000000000003</v>
      </c>
      <c r="G34" s="18"/>
      <c r="H34" s="18"/>
      <c r="I34" s="19">
        <f>E34*50/C34</f>
        <v>9.0909090909090922E-3</v>
      </c>
      <c r="J34" s="87"/>
    </row>
    <row r="35" spans="1:16">
      <c r="A35" s="97"/>
      <c r="B35" s="81">
        <f>B34+7</f>
        <v>43121</v>
      </c>
      <c r="C35" s="20">
        <f>D34+G34-H34</f>
        <v>2401.6039344947872</v>
      </c>
      <c r="D35" s="17">
        <f>C35+(C35*0.04)</f>
        <v>2497.6680918745787</v>
      </c>
      <c r="E35" s="17">
        <f>C35/5500</f>
        <v>0.43665526081723405</v>
      </c>
      <c r="F35" s="28">
        <f>(D35-C35)/E35</f>
        <v>220.00000000000023</v>
      </c>
      <c r="G35" s="18"/>
      <c r="H35" s="18"/>
      <c r="I35" s="19">
        <f>E35*50/C35</f>
        <v>9.0909090909090922E-3</v>
      </c>
      <c r="J35" s="87"/>
    </row>
    <row r="36" spans="1:16">
      <c r="A36" s="97"/>
      <c r="B36" s="81">
        <f>B35+7</f>
        <v>43128</v>
      </c>
      <c r="C36" s="20">
        <f>D35+G35-H35</f>
        <v>2497.6680918745787</v>
      </c>
      <c r="D36" s="17">
        <f>C36+(C36*0.04)</f>
        <v>2597.5748155495621</v>
      </c>
      <c r="E36" s="17">
        <f>C36/5500</f>
        <v>0.45412147124992341</v>
      </c>
      <c r="F36" s="28">
        <f>(D36-C36)/E36</f>
        <v>220.00000000000048</v>
      </c>
      <c r="G36" s="18"/>
      <c r="H36" s="18"/>
      <c r="I36" s="19">
        <f>E36*50/C36</f>
        <v>9.0909090909090922E-3</v>
      </c>
      <c r="J36" s="87"/>
    </row>
    <row r="37" spans="1:16" ht="13.5" thickBot="1">
      <c r="A37" s="98"/>
      <c r="B37" s="81">
        <f>B36+7</f>
        <v>43135</v>
      </c>
      <c r="C37" s="20">
        <f>D36+G36-H36</f>
        <v>2597.5748155495621</v>
      </c>
      <c r="D37" s="17">
        <f>C37+(C37*0.04)</f>
        <v>2701.4778081715444</v>
      </c>
      <c r="E37" s="17">
        <f>C37/5500</f>
        <v>0.47228633009992038</v>
      </c>
      <c r="F37" s="28">
        <f>(D37-C37)/E37</f>
        <v>219.99999999999966</v>
      </c>
      <c r="G37" s="80"/>
      <c r="H37" s="80"/>
      <c r="I37" s="19">
        <f>E37*50/C37</f>
        <v>9.0909090909090905E-3</v>
      </c>
      <c r="J37" s="87"/>
      <c r="K37" s="99"/>
      <c r="L37" s="100"/>
      <c r="M37" s="100"/>
      <c r="N37" s="100"/>
      <c r="O37" s="100"/>
      <c r="P37" s="100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43142</v>
      </c>
      <c r="C39" s="20">
        <f>D37+G37-H37</f>
        <v>2701.4778081715444</v>
      </c>
      <c r="D39" s="17">
        <f>C39+(C39*0.04)</f>
        <v>2809.5369204984063</v>
      </c>
      <c r="E39" s="17">
        <f>C39/5500</f>
        <v>0.49117778330391715</v>
      </c>
      <c r="F39" s="28">
        <f>(D39-C39)/E39</f>
        <v>220.00000000000017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43149</v>
      </c>
      <c r="C40" s="20">
        <f>D39+G39-H39</f>
        <v>2809.5369204984063</v>
      </c>
      <c r="D40" s="17">
        <f>C40+(C40*0.04)</f>
        <v>2921.9183973183426</v>
      </c>
      <c r="E40" s="17">
        <f>C40/5500</f>
        <v>0.51082489463607383</v>
      </c>
      <c r="F40" s="28">
        <f>(D40-C40)/E40</f>
        <v>220.00000000000017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43156</v>
      </c>
      <c r="C41" s="20">
        <f>D40+G40-H40</f>
        <v>2921.9183973183426</v>
      </c>
      <c r="D41" s="17">
        <f>C41+(C41*0.04)</f>
        <v>3038.7951332110765</v>
      </c>
      <c r="E41" s="17">
        <f>C41/5500</f>
        <v>0.53125789042151683</v>
      </c>
      <c r="F41" s="28">
        <f>(D41-C41)/E41</f>
        <v>220.00000000000037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43163</v>
      </c>
      <c r="C42" s="20">
        <f>D41+G41-H41</f>
        <v>3038.7951332110765</v>
      </c>
      <c r="D42" s="17">
        <f>C42+(C42*0.04)</f>
        <v>3160.3469385395197</v>
      </c>
      <c r="E42" s="17">
        <f>C42/5500</f>
        <v>0.55250820603837758</v>
      </c>
      <c r="F42" s="28">
        <f>(D42-C42)/E42</f>
        <v>220.00000000000014</v>
      </c>
      <c r="G42" s="80"/>
      <c r="H42" s="80"/>
      <c r="I42" s="19">
        <f>E42*50/C42</f>
        <v>9.0909090909090922E-3</v>
      </c>
      <c r="J42" s="87"/>
      <c r="K42" s="99"/>
      <c r="L42" s="100"/>
      <c r="M42" s="100"/>
      <c r="N42" s="100"/>
      <c r="O42" s="100"/>
      <c r="P42" s="100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43170</v>
      </c>
      <c r="C44" s="20">
        <f>D42+G42-H42</f>
        <v>3160.3469385395197</v>
      </c>
      <c r="D44" s="17">
        <f>C44+(C44*0.04)</f>
        <v>3286.7608160811005</v>
      </c>
      <c r="E44" s="17">
        <f>C44/5500</f>
        <v>0.57460853427991265</v>
      </c>
      <c r="F44" s="28">
        <f>(D44-C44)/E44</f>
        <v>220.00000000000014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43177</v>
      </c>
      <c r="C45" s="20">
        <f>D44+G44-H44</f>
        <v>3286.7608160811005</v>
      </c>
      <c r="D45" s="17">
        <f>C45+(C45*0.04)</f>
        <v>3418.2312487243444</v>
      </c>
      <c r="E45" s="17">
        <f>C45/5500</f>
        <v>0.59759287565110919</v>
      </c>
      <c r="F45" s="28">
        <f>(D45-C45)/E45</f>
        <v>219.99999999999969</v>
      </c>
      <c r="G45" s="18"/>
      <c r="H45" s="18"/>
      <c r="I45" s="19">
        <f>E45*50/C45</f>
        <v>9.0909090909090905E-3</v>
      </c>
      <c r="J45" s="87"/>
    </row>
    <row r="46" spans="1:16">
      <c r="A46" s="97"/>
      <c r="B46" s="81">
        <f>B45+7</f>
        <v>43184</v>
      </c>
      <c r="C46" s="20">
        <f>D45+G45-H45</f>
        <v>3418.2312487243444</v>
      </c>
      <c r="D46" s="17">
        <f>C46+(C46*0.04)</f>
        <v>3554.9604986733179</v>
      </c>
      <c r="E46" s="17">
        <f>C46/5500</f>
        <v>0.62149659067715357</v>
      </c>
      <c r="F46" s="28">
        <f>(D46-C46)/E46</f>
        <v>219.99999999999966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43191</v>
      </c>
      <c r="C47" s="20">
        <f>D46+G46-H46</f>
        <v>3554.9604986733179</v>
      </c>
      <c r="D47" s="17">
        <f>C47+(C47*0.04)</f>
        <v>3697.1589186202505</v>
      </c>
      <c r="E47" s="17">
        <f>C47/5500</f>
        <v>0.6463564543042396</v>
      </c>
      <c r="F47" s="28">
        <f>(D47-C47)/E47</f>
        <v>219.99999999999969</v>
      </c>
      <c r="G47" s="80"/>
      <c r="H47" s="80">
        <f>(D47-C34)*0.35</f>
        <v>485.77352817749579</v>
      </c>
      <c r="I47" s="19">
        <f>E47*50/C47</f>
        <v>9.0909090909090905E-3</v>
      </c>
      <c r="J47" s="87"/>
      <c r="K47" s="101" t="s">
        <v>46</v>
      </c>
      <c r="L47" s="102"/>
      <c r="M47" s="102"/>
      <c r="N47" s="102"/>
      <c r="O47" s="102"/>
      <c r="P47" s="102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43198</v>
      </c>
      <c r="C49" s="20">
        <f>D47+G47-H47</f>
        <v>3211.3853904427547</v>
      </c>
      <c r="D49" s="17">
        <f>C49+(C49*0.04)</f>
        <v>3339.8408060604647</v>
      </c>
      <c r="E49" s="17">
        <f>C49/5500</f>
        <v>0.58388825280777357</v>
      </c>
      <c r="F49" s="28">
        <f>(D49-C49)/E49</f>
        <v>219.99999999999977</v>
      </c>
      <c r="G49" s="18"/>
      <c r="H49" s="18"/>
      <c r="I49" s="19">
        <f>E49*50/C49</f>
        <v>9.0909090909090905E-3</v>
      </c>
      <c r="J49" s="87"/>
    </row>
    <row r="50" spans="1:16">
      <c r="A50" s="97"/>
      <c r="B50" s="81">
        <f>B49+7</f>
        <v>43205</v>
      </c>
      <c r="C50" s="20">
        <f>D49+G49-H49</f>
        <v>3339.8408060604647</v>
      </c>
      <c r="D50" s="17">
        <f>C50+(C50*0.04)</f>
        <v>3473.4344383028833</v>
      </c>
      <c r="E50" s="17">
        <f>C50/5500</f>
        <v>0.60724378292008452</v>
      </c>
      <c r="F50" s="28">
        <f>(D50-C50)/E50</f>
        <v>220.00000000000003</v>
      </c>
      <c r="G50" s="18"/>
      <c r="H50" s="18"/>
      <c r="I50" s="19">
        <f>E50*50/C50</f>
        <v>9.0909090909090922E-3</v>
      </c>
      <c r="J50" s="87"/>
    </row>
    <row r="51" spans="1:16">
      <c r="A51" s="97"/>
      <c r="B51" s="81">
        <f>B50+7</f>
        <v>43212</v>
      </c>
      <c r="C51" s="20">
        <f>D50+G50-H50</f>
        <v>3473.4344383028833</v>
      </c>
      <c r="D51" s="17">
        <f>C51+(C51*0.04)</f>
        <v>3612.3718158349989</v>
      </c>
      <c r="E51" s="17">
        <f>C51/5500</f>
        <v>0.63153353423688785</v>
      </c>
      <c r="F51" s="28">
        <f>(D51-C51)/E51</f>
        <v>220.00000000000034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43219</v>
      </c>
      <c r="C52" s="20">
        <f>D51+G51-H51</f>
        <v>3612.3718158349989</v>
      </c>
      <c r="D52" s="17">
        <f>C52+(C52*0.04)</f>
        <v>3756.8666884683989</v>
      </c>
      <c r="E52" s="17">
        <f>C52/5500</f>
        <v>0.6567948756063634</v>
      </c>
      <c r="F52" s="28">
        <f>(D52-C52)/E52</f>
        <v>220.00000000000017</v>
      </c>
      <c r="G52" s="80"/>
      <c r="H52" s="80"/>
      <c r="I52" s="19">
        <f>E52*50/C52</f>
        <v>9.0909090909090922E-3</v>
      </c>
      <c r="J52" s="87"/>
      <c r="K52" s="99"/>
      <c r="L52" s="100"/>
      <c r="M52" s="100"/>
      <c r="N52" s="100"/>
      <c r="O52" s="100"/>
      <c r="P52" s="100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43226</v>
      </c>
      <c r="C54" s="20">
        <f>D52+G52-H52</f>
        <v>3756.8666884683989</v>
      </c>
      <c r="D54" s="17">
        <f>C54+(C54*0.04)</f>
        <v>3907.1413560071351</v>
      </c>
      <c r="E54" s="17">
        <f>C54/5500</f>
        <v>0.68306667063061799</v>
      </c>
      <c r="F54" s="28">
        <f>(D54-C54)/E54</f>
        <v>220.00000000000026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43233</v>
      </c>
      <c r="C55" s="20">
        <f>D54+G54-H54</f>
        <v>3907.1413560071351</v>
      </c>
      <c r="D55" s="17">
        <f>C55+(C55*0.04)</f>
        <v>4063.4270102474206</v>
      </c>
      <c r="E55" s="17">
        <f>C55/5500</f>
        <v>0.71038933745584276</v>
      </c>
      <c r="F55" s="28">
        <f>(D55-C55)/E55</f>
        <v>220.00000000000023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43240</v>
      </c>
      <c r="C56" s="20">
        <f>D55+G55-H55</f>
        <v>4063.4270102474206</v>
      </c>
      <c r="D56" s="17">
        <f>C56+(C56*0.04)</f>
        <v>4225.9640906573177</v>
      </c>
      <c r="E56" s="17">
        <f>C56/5500</f>
        <v>0.73880491095407652</v>
      </c>
      <c r="F56" s="28">
        <f>(D56-C56)/E56</f>
        <v>220.00000000000028</v>
      </c>
      <c r="G56" s="18"/>
      <c r="H56" s="18"/>
      <c r="I56" s="19">
        <f>E56*50/C56</f>
        <v>9.0909090909090905E-3</v>
      </c>
      <c r="J56" s="87"/>
    </row>
    <row r="57" spans="1:16" ht="13.5" thickBot="1">
      <c r="A57" s="98"/>
      <c r="B57" s="81">
        <f>B56+7</f>
        <v>43247</v>
      </c>
      <c r="C57" s="20">
        <f>D56+G56-H56</f>
        <v>4225.9640906573177</v>
      </c>
      <c r="D57" s="17">
        <f>C57+(C57*0.04)</f>
        <v>4395.0026542836104</v>
      </c>
      <c r="E57" s="17">
        <f>C57/5500</f>
        <v>0.76835710739223961</v>
      </c>
      <c r="F57" s="28">
        <f>(D57-C57)/E57</f>
        <v>219.99999999999994</v>
      </c>
      <c r="G57" s="80"/>
      <c r="H57" s="80"/>
      <c r="I57" s="19">
        <f>E57*50/C57</f>
        <v>9.0909090909090905E-3</v>
      </c>
      <c r="J57" s="87"/>
      <c r="K57" s="99"/>
      <c r="L57" s="100"/>
      <c r="M57" s="100"/>
      <c r="N57" s="100"/>
      <c r="O57" s="100"/>
      <c r="P57" s="100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43254</v>
      </c>
      <c r="C59" s="20">
        <f>D57+G57-H57</f>
        <v>4395.0026542836104</v>
      </c>
      <c r="D59" s="17">
        <f>C59+(C59*0.04)</f>
        <v>4570.8027604549552</v>
      </c>
      <c r="E59" s="17">
        <f>C59/5500</f>
        <v>0.7990913916879292</v>
      </c>
      <c r="F59" s="28">
        <f>(D59-C59)/E59</f>
        <v>220.00000000000054</v>
      </c>
      <c r="G59" s="18"/>
      <c r="H59" s="18"/>
      <c r="I59" s="19">
        <f>E59*50/C59</f>
        <v>9.0909090909090905E-3</v>
      </c>
      <c r="J59" s="87"/>
    </row>
    <row r="60" spans="1:16">
      <c r="A60" s="97"/>
      <c r="B60" s="81">
        <f>B59+7</f>
        <v>43261</v>
      </c>
      <c r="C60" s="20">
        <f>D59+G59-H59</f>
        <v>4570.8027604549552</v>
      </c>
      <c r="D60" s="17">
        <f>C60+(C60*0.04)</f>
        <v>4753.634870873153</v>
      </c>
      <c r="E60" s="17">
        <f>C60/5500</f>
        <v>0.83105504735544644</v>
      </c>
      <c r="F60" s="28">
        <f>(D60-C60)/E60</f>
        <v>219.99999999999946</v>
      </c>
      <c r="G60" s="18"/>
      <c r="H60" s="18"/>
      <c r="I60" s="19">
        <f>E60*50/C60</f>
        <v>9.0909090909090905E-3</v>
      </c>
      <c r="J60" s="87"/>
    </row>
    <row r="61" spans="1:16">
      <c r="A61" s="97"/>
      <c r="B61" s="81">
        <f>B60+7</f>
        <v>43268</v>
      </c>
      <c r="C61" s="20">
        <f>D60+G60-H60</f>
        <v>4753.634870873153</v>
      </c>
      <c r="D61" s="17">
        <f>C61+(C61*0.04)</f>
        <v>4943.7802657080792</v>
      </c>
      <c r="E61" s="17">
        <f>C61/5500</f>
        <v>0.86429724924966422</v>
      </c>
      <c r="F61" s="28">
        <f>(D61-C61)/E61</f>
        <v>220.00000000000017</v>
      </c>
      <c r="G61" s="18"/>
      <c r="H61" s="18"/>
      <c r="I61" s="19">
        <f>E61*50/C61</f>
        <v>9.0909090909090922E-3</v>
      </c>
      <c r="J61" s="87"/>
    </row>
    <row r="62" spans="1:16" ht="13.5" thickBot="1">
      <c r="A62" s="98"/>
      <c r="B62" s="81">
        <f>B61+7</f>
        <v>43275</v>
      </c>
      <c r="C62" s="20">
        <f>D61+G61-H61</f>
        <v>4943.7802657080792</v>
      </c>
      <c r="D62" s="17">
        <f>C62+(C62*0.04)</f>
        <v>5141.5314763364022</v>
      </c>
      <c r="E62" s="17">
        <f>C62/5500</f>
        <v>0.89886913921965073</v>
      </c>
      <c r="F62" s="28">
        <f>(D62-C62)/E62</f>
        <v>219.99999999999977</v>
      </c>
      <c r="G62" s="80"/>
      <c r="H62" s="80">
        <f>(D62-C49)*0.35</f>
        <v>675.55113006277656</v>
      </c>
      <c r="I62" s="19">
        <f>E62*50/C62</f>
        <v>9.0909090909090905E-3</v>
      </c>
      <c r="J62" s="87"/>
      <c r="K62" s="101" t="s">
        <v>46</v>
      </c>
      <c r="L62" s="102"/>
      <c r="M62" s="102"/>
      <c r="N62" s="102"/>
      <c r="O62" s="102"/>
      <c r="P62" s="102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43282</v>
      </c>
      <c r="C64" s="20">
        <f>D62+G62-H62</f>
        <v>4465.9803462736254</v>
      </c>
      <c r="D64" s="17">
        <f>C64+(C64*0.04)</f>
        <v>4644.6195601245709</v>
      </c>
      <c r="E64" s="17">
        <f>C64/5500</f>
        <v>0.81199642659520466</v>
      </c>
      <c r="F64" s="28">
        <f>(D64-C64)/E64</f>
        <v>220.00000000000054</v>
      </c>
      <c r="G64" s="17"/>
      <c r="H64" s="79"/>
      <c r="I64" s="19">
        <f>E64*50/C64</f>
        <v>9.0909090909090905E-3</v>
      </c>
      <c r="J64" s="87"/>
    </row>
    <row r="65" spans="1:16">
      <c r="A65" s="97"/>
      <c r="B65" s="81">
        <f>B64+7</f>
        <v>43289</v>
      </c>
      <c r="C65" s="20">
        <f>D64+G64-H64</f>
        <v>4644.6195601245709</v>
      </c>
      <c r="D65" s="17">
        <f>C65+(C65*0.04)</f>
        <v>4830.404342529554</v>
      </c>
      <c r="E65" s="17">
        <f>C65/5500</f>
        <v>0.84447628365901284</v>
      </c>
      <c r="F65" s="28">
        <f>(D65-C65)/E65</f>
        <v>220.0000000000004</v>
      </c>
      <c r="G65" s="17"/>
      <c r="H65" s="79"/>
      <c r="I65" s="19">
        <f>E65*50/C65</f>
        <v>9.0909090909090905E-3</v>
      </c>
      <c r="J65" s="87"/>
    </row>
    <row r="66" spans="1:16">
      <c r="A66" s="97"/>
      <c r="B66" s="81">
        <f>B65+7</f>
        <v>43296</v>
      </c>
      <c r="C66" s="20">
        <f>D65+G65-H65</f>
        <v>4830.404342529554</v>
      </c>
      <c r="D66" s="17">
        <f>C66+(C66*0.04)</f>
        <v>5023.620516230736</v>
      </c>
      <c r="E66" s="17">
        <f>C66/5500</f>
        <v>0.87825533500537345</v>
      </c>
      <c r="F66" s="28">
        <f>(D66-C66)/E66</f>
        <v>219.99999999999983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43303</v>
      </c>
      <c r="C67" s="20">
        <f>D66+G66-H66</f>
        <v>5023.620516230736</v>
      </c>
      <c r="D67" s="17">
        <f>C67+(C67*0.04)</f>
        <v>5224.5653368799658</v>
      </c>
      <c r="E67" s="17">
        <f>C67/5500</f>
        <v>0.91338554840558839</v>
      </c>
      <c r="F67" s="28">
        <f>(D67-C67)/E67</f>
        <v>220.00000000000034</v>
      </c>
      <c r="G67" s="80"/>
      <c r="H67" s="80"/>
      <c r="I67" s="19">
        <f>E67*50/C67</f>
        <v>9.0909090909090922E-3</v>
      </c>
      <c r="J67" s="87"/>
      <c r="K67" s="99"/>
      <c r="L67" s="100"/>
      <c r="M67" s="100"/>
      <c r="N67" s="100"/>
      <c r="O67" s="100"/>
      <c r="P67" s="100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43310</v>
      </c>
      <c r="C69" s="20">
        <f>D67+G67-H67</f>
        <v>5224.5653368799658</v>
      </c>
      <c r="D69" s="17">
        <f>C69+(C69*0.04)</f>
        <v>5433.5479503551642</v>
      </c>
      <c r="E69" s="17">
        <f>C69/5500</f>
        <v>0.949920970341812</v>
      </c>
      <c r="F69" s="28">
        <f>(D69-C69)/E69</f>
        <v>219.99999999999972</v>
      </c>
      <c r="G69" s="18"/>
      <c r="H69" s="18"/>
      <c r="I69" s="19">
        <f>E69*50/C69</f>
        <v>9.0909090909090905E-3</v>
      </c>
      <c r="J69" s="87"/>
    </row>
    <row r="70" spans="1:16">
      <c r="A70" s="97"/>
      <c r="B70" s="81">
        <f>B69+7</f>
        <v>43317</v>
      </c>
      <c r="C70" s="20">
        <f>D69+G69-H69</f>
        <v>5433.5479503551642</v>
      </c>
      <c r="D70" s="17">
        <f>C70+(C70*0.04)</f>
        <v>5650.8898683693706</v>
      </c>
      <c r="E70" s="17">
        <f>C70/5500</f>
        <v>0.98791780915548444</v>
      </c>
      <c r="F70" s="28">
        <f>(D70-C70)/E70</f>
        <v>219.9999999999998</v>
      </c>
      <c r="G70" s="18"/>
      <c r="H70" s="18"/>
      <c r="I70" s="19">
        <f>E70*50/C70</f>
        <v>9.0909090909090905E-3</v>
      </c>
      <c r="J70" s="87"/>
    </row>
    <row r="71" spans="1:16">
      <c r="A71" s="97"/>
      <c r="B71" s="81">
        <f>B70+7</f>
        <v>43324</v>
      </c>
      <c r="C71" s="20">
        <f>D70+G70-H70</f>
        <v>5650.8898683693706</v>
      </c>
      <c r="D71" s="17">
        <f>C71+(C71*0.04)</f>
        <v>5876.9254631041458</v>
      </c>
      <c r="E71" s="17">
        <f>C71/5500</f>
        <v>1.0274345215217038</v>
      </c>
      <c r="F71" s="28">
        <f>(D71-C71)/E71</f>
        <v>220.00000000000043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43331</v>
      </c>
      <c r="C72" s="20">
        <f>D71+G71-H71</f>
        <v>5876.9254631041458</v>
      </c>
      <c r="D72" s="17">
        <f>C72+(C72*0.04)</f>
        <v>6112.0024816283112</v>
      </c>
      <c r="E72" s="17">
        <f>C72/5500</f>
        <v>1.0685319023825719</v>
      </c>
      <c r="F72" s="28">
        <f>(D72-C72)/E72</f>
        <v>219.9999999999996</v>
      </c>
      <c r="G72" s="80"/>
      <c r="H72" s="80"/>
      <c r="I72" s="19">
        <f>E72*50/C72</f>
        <v>9.0909090909090905E-3</v>
      </c>
      <c r="J72" s="87"/>
      <c r="K72" s="99"/>
      <c r="L72" s="100"/>
      <c r="M72" s="100"/>
      <c r="N72" s="100"/>
      <c r="O72" s="100"/>
      <c r="P72" s="100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43338</v>
      </c>
      <c r="C74" s="20">
        <f>D72+G72-H72</f>
        <v>6112.0024816283112</v>
      </c>
      <c r="D74" s="17">
        <f>C74+(C74*0.04)</f>
        <v>6356.4825808934438</v>
      </c>
      <c r="E74" s="17">
        <f>C74/5500</f>
        <v>1.1112731784778747</v>
      </c>
      <c r="F74" s="28">
        <f>(D74-C74)/E74</f>
        <v>220.00000000000014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43345</v>
      </c>
      <c r="C75" s="20">
        <f>D74+G74-H74</f>
        <v>6356.4825808934438</v>
      </c>
      <c r="D75" s="17">
        <f>C75+(C75*0.04)</f>
        <v>6610.7418841291819</v>
      </c>
      <c r="E75" s="17">
        <f>C75/5500</f>
        <v>1.1557241056169898</v>
      </c>
      <c r="F75" s="28">
        <f>(D75-C75)/E75</f>
        <v>220.00000000000031</v>
      </c>
      <c r="G75" s="18"/>
      <c r="H75" s="18"/>
      <c r="I75" s="19">
        <f>E75*50/C75</f>
        <v>9.0909090909090905E-3</v>
      </c>
      <c r="J75" s="87"/>
    </row>
    <row r="76" spans="1:16">
      <c r="A76" s="97"/>
      <c r="B76" s="81">
        <f>B75+7</f>
        <v>43352</v>
      </c>
      <c r="C76" s="20">
        <f>D75+G75-H75</f>
        <v>6610.7418841291819</v>
      </c>
      <c r="D76" s="17">
        <f>C76+(C76*0.04)</f>
        <v>6875.1715594943489</v>
      </c>
      <c r="E76" s="17">
        <f>C76/5500</f>
        <v>1.2019530698416694</v>
      </c>
      <c r="F76" s="28">
        <f>(D76-C76)/E76</f>
        <v>219.99999999999977</v>
      </c>
      <c r="G76" s="18"/>
      <c r="H76" s="18"/>
      <c r="I76" s="19">
        <f>E76*50/C76</f>
        <v>9.0909090909090905E-3</v>
      </c>
      <c r="J76" s="87"/>
    </row>
    <row r="77" spans="1:16" ht="13.5" thickBot="1">
      <c r="A77" s="98"/>
      <c r="B77" s="81">
        <f>B76+7</f>
        <v>43359</v>
      </c>
      <c r="C77" s="20">
        <f>D76+G76-H76</f>
        <v>6875.1715594943489</v>
      </c>
      <c r="D77" s="17">
        <f>C77+(C77*0.04)</f>
        <v>7150.1784218741232</v>
      </c>
      <c r="E77" s="17">
        <f>C77/5500</f>
        <v>1.2500311926353362</v>
      </c>
      <c r="F77" s="28">
        <f>(D77-C77)/E77</f>
        <v>220.00000000000023</v>
      </c>
      <c r="G77" s="80"/>
      <c r="H77" s="80">
        <f>(D77-C64)*0.35</f>
        <v>939.4693264601741</v>
      </c>
      <c r="I77" s="19">
        <f>E77*50/C77</f>
        <v>9.0909090909090905E-3</v>
      </c>
      <c r="J77" s="87"/>
      <c r="K77" s="101" t="s">
        <v>46</v>
      </c>
      <c r="L77" s="102"/>
      <c r="M77" s="102"/>
      <c r="N77" s="102"/>
      <c r="O77" s="102"/>
      <c r="P77" s="102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43366</v>
      </c>
      <c r="C79" s="20">
        <f>D77+G77-H77</f>
        <v>6210.7090954139494</v>
      </c>
      <c r="D79" s="17">
        <f>C79+(C79*0.04)</f>
        <v>6459.1374592305074</v>
      </c>
      <c r="E79" s="17">
        <f>C79/5500</f>
        <v>1.1292198355298091</v>
      </c>
      <c r="F79" s="28">
        <f>(D79-C79)/E79</f>
        <v>219.99999999999997</v>
      </c>
      <c r="G79" s="18"/>
      <c r="H79" s="18"/>
      <c r="I79" s="19">
        <f>E79*50/C79</f>
        <v>9.0909090909090922E-3</v>
      </c>
      <c r="J79" s="87"/>
    </row>
    <row r="80" spans="1:16">
      <c r="A80" s="97"/>
      <c r="B80" s="81">
        <f>B79+7</f>
        <v>43373</v>
      </c>
      <c r="C80" s="20">
        <f>D79+G79-H79</f>
        <v>6459.1374592305074</v>
      </c>
      <c r="D80" s="17">
        <f>C80+(C80*0.04)</f>
        <v>6717.5029575997278</v>
      </c>
      <c r="E80" s="17">
        <f>C80/5500</f>
        <v>1.1743886289510013</v>
      </c>
      <c r="F80" s="28">
        <f>(D80-C80)/E80</f>
        <v>220.00000000000011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43380</v>
      </c>
      <c r="C81" s="20">
        <f>D80+G80-H80</f>
        <v>6717.5029575997278</v>
      </c>
      <c r="D81" s="17">
        <f>C81+(C81*0.04)</f>
        <v>6986.203075903717</v>
      </c>
      <c r="E81" s="17">
        <f>C81/5500</f>
        <v>1.2213641741090415</v>
      </c>
      <c r="F81" s="28">
        <f>(D81-C81)/E81</f>
        <v>220.00000000000011</v>
      </c>
      <c r="G81" s="18"/>
      <c r="H81" s="18"/>
      <c r="I81" s="19">
        <f>E81*50/C81</f>
        <v>9.0909090909090922E-3</v>
      </c>
      <c r="J81" s="87"/>
    </row>
    <row r="82" spans="1:16" ht="13.5" thickBot="1">
      <c r="A82" s="98"/>
      <c r="B82" s="81">
        <f>B81+7</f>
        <v>43387</v>
      </c>
      <c r="C82" s="20">
        <f>D81+G81-H81</f>
        <v>6986.203075903717</v>
      </c>
      <c r="D82" s="17">
        <f>C82+(C82*0.04)</f>
        <v>7265.6511989398659</v>
      </c>
      <c r="E82" s="17">
        <f>C82/5500</f>
        <v>1.2702187410734032</v>
      </c>
      <c r="F82" s="28">
        <f>(D82-C82)/E82</f>
        <v>220.00000000000017</v>
      </c>
      <c r="G82" s="80"/>
      <c r="H82" s="80"/>
      <c r="I82" s="19">
        <f>E82*50/C82</f>
        <v>9.0909090909090905E-3</v>
      </c>
      <c r="J82" s="87"/>
      <c r="K82" s="99"/>
      <c r="L82" s="100"/>
      <c r="M82" s="100"/>
      <c r="N82" s="100"/>
      <c r="O82" s="100"/>
      <c r="P82" s="100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43394</v>
      </c>
      <c r="C84" s="20">
        <f>D82+G82-H82</f>
        <v>7265.6511989398659</v>
      </c>
      <c r="D84" s="17">
        <f>C84+(C84*0.04)</f>
        <v>7556.2772468974608</v>
      </c>
      <c r="E84" s="17">
        <f>C84/5500</f>
        <v>1.3210274907163393</v>
      </c>
      <c r="F84" s="28">
        <f>(D84-C84)/E84</f>
        <v>220.0000000000002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43401</v>
      </c>
      <c r="C85" s="20">
        <f>D84+G84-H84</f>
        <v>7556.2772468974608</v>
      </c>
      <c r="D85" s="17">
        <f>C85+(C85*0.04)</f>
        <v>7858.5283367733591</v>
      </c>
      <c r="E85" s="17">
        <f>C85/5500</f>
        <v>1.373868590344993</v>
      </c>
      <c r="F85" s="28">
        <f>(D85-C85)/E85</f>
        <v>219.99999999999989</v>
      </c>
      <c r="G85" s="18"/>
      <c r="H85" s="18"/>
      <c r="I85" s="19">
        <f>E85*50/C85</f>
        <v>9.0909090909090922E-3</v>
      </c>
      <c r="J85" s="87"/>
      <c r="K85" s="31"/>
      <c r="L85" s="31"/>
    </row>
    <row r="86" spans="1:16">
      <c r="A86" s="97"/>
      <c r="B86" s="81">
        <f>B85+7</f>
        <v>43408</v>
      </c>
      <c r="C86" s="20">
        <f>D85+G85-H85</f>
        <v>7858.5283367733591</v>
      </c>
      <c r="D86" s="17">
        <f>C86+(C86*0.04)</f>
        <v>8172.8694702442936</v>
      </c>
      <c r="E86" s="17">
        <f>C86/5500</f>
        <v>1.4288233339587926</v>
      </c>
      <c r="F86" s="28">
        <f>(D86-C86)/E86</f>
        <v>220.00000000000006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43415</v>
      </c>
      <c r="C87" s="20">
        <f>D86+G86-H86</f>
        <v>8172.8694702442936</v>
      </c>
      <c r="D87" s="17">
        <f>C87+(C87*0.04)</f>
        <v>8499.7842490540661</v>
      </c>
      <c r="E87" s="17">
        <f>C87/5500</f>
        <v>1.4859762673171444</v>
      </c>
      <c r="F87" s="28">
        <f>(D87-C87)/E87</f>
        <v>220.00000000000051</v>
      </c>
      <c r="G87" s="80"/>
      <c r="H87" s="80"/>
      <c r="I87" s="19">
        <f>E87*50/C87</f>
        <v>9.0909090909090905E-3</v>
      </c>
      <c r="J87" s="87"/>
      <c r="K87" s="99"/>
      <c r="L87" s="100"/>
      <c r="M87" s="100"/>
      <c r="N87" s="100"/>
      <c r="O87" s="100"/>
      <c r="P87" s="100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43422</v>
      </c>
      <c r="C89" s="20">
        <f>D87+G87-H87</f>
        <v>8499.7842490540661</v>
      </c>
      <c r="D89" s="17">
        <f>C89+(C89*0.04)</f>
        <v>8839.775619016229</v>
      </c>
      <c r="E89" s="17">
        <f>C89/5500</f>
        <v>1.5454153180098302</v>
      </c>
      <c r="F89" s="28">
        <f>(D89-C89)/E89</f>
        <v>220.00000000000017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43429</v>
      </c>
      <c r="C90" s="20">
        <f>D89+G89-H89</f>
        <v>8839.775619016229</v>
      </c>
      <c r="D90" s="17">
        <f>C90+(C90*0.04)</f>
        <v>9193.3666437768788</v>
      </c>
      <c r="E90" s="17">
        <f>C90/5500</f>
        <v>1.6072319307302234</v>
      </c>
      <c r="F90" s="28">
        <f>(D90-C90)/E90</f>
        <v>220.00000000000043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43436</v>
      </c>
      <c r="C91" s="20">
        <f>D90+G90-H90</f>
        <v>9193.3666437768788</v>
      </c>
      <c r="D91" s="17">
        <f>C91+(C91*0.04)</f>
        <v>9561.1013095279541</v>
      </c>
      <c r="E91" s="17">
        <f>C91/5500</f>
        <v>1.6715212079594326</v>
      </c>
      <c r="F91" s="28">
        <f>(D91-C91)/E91</f>
        <v>220.00000000000003</v>
      </c>
      <c r="G91" s="18"/>
      <c r="H91" s="18"/>
      <c r="I91" s="19">
        <f>E91*50/C91</f>
        <v>9.0909090909090922E-3</v>
      </c>
      <c r="J91" s="87"/>
    </row>
    <row r="92" spans="1:16" ht="13.5" thickBot="1">
      <c r="A92" s="98"/>
      <c r="B92" s="81">
        <f>B91+7</f>
        <v>43443</v>
      </c>
      <c r="C92" s="20">
        <f>D91+G91-H91</f>
        <v>9561.1013095279541</v>
      </c>
      <c r="D92" s="17">
        <f>C92+(C92*0.04)</f>
        <v>9943.5453619090731</v>
      </c>
      <c r="E92" s="17">
        <f>C92/5500</f>
        <v>1.7383820562778098</v>
      </c>
      <c r="F92" s="28">
        <f>(D92-C92)/E92</f>
        <v>220.00000000000051</v>
      </c>
      <c r="G92" s="80"/>
      <c r="H92" s="80">
        <f>(D92-C79)*0.35</f>
        <v>1306.4926932732933</v>
      </c>
      <c r="I92" s="19">
        <f>E92*50/C92</f>
        <v>9.0909090909090905E-3</v>
      </c>
      <c r="J92" s="87"/>
      <c r="K92" s="101" t="s">
        <v>46</v>
      </c>
      <c r="L92" s="102"/>
      <c r="M92" s="102"/>
      <c r="N92" s="102"/>
      <c r="O92" s="102"/>
      <c r="P92" s="102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43450</v>
      </c>
      <c r="C94" s="20">
        <f>D92+G92-H92</f>
        <v>8637.0526686357807</v>
      </c>
      <c r="D94" s="17">
        <f>C94+(C94*0.04)</f>
        <v>8982.5347753812111</v>
      </c>
      <c r="E94" s="17">
        <f>C94/5500</f>
        <v>1.5703732124792329</v>
      </c>
      <c r="F94" s="28">
        <f>(D94-C94)/E94</f>
        <v>219.99999999999949</v>
      </c>
      <c r="G94" s="17"/>
      <c r="H94" s="18"/>
      <c r="I94" s="19">
        <f>E94*50/C94</f>
        <v>9.0909090909090922E-3</v>
      </c>
      <c r="J94" s="87"/>
    </row>
    <row r="95" spans="1:16">
      <c r="A95" s="97"/>
      <c r="B95" s="81">
        <f>B94+7</f>
        <v>43457</v>
      </c>
      <c r="C95" s="20">
        <f>D94+G94-H94</f>
        <v>8982.5347753812111</v>
      </c>
      <c r="D95" s="17">
        <f>C95+(C95*0.04)</f>
        <v>9341.8361663964588</v>
      </c>
      <c r="E95" s="17">
        <f>C95/5500</f>
        <v>1.6331881409784019</v>
      </c>
      <c r="F95" s="28">
        <f>(D95-C95)/E95</f>
        <v>219.99999999999952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43464</v>
      </c>
      <c r="C96" s="20">
        <f>D95+G95-H95</f>
        <v>9341.8361663964588</v>
      </c>
      <c r="D96" s="17">
        <f>C96+(C96*0.04)</f>
        <v>9715.5096130523179</v>
      </c>
      <c r="E96" s="17">
        <f>C96/5500</f>
        <v>1.6985156666175381</v>
      </c>
      <c r="F96" s="28">
        <f>(D96-C96)/E96</f>
        <v>220.00000000000045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43471</v>
      </c>
      <c r="C97" s="20">
        <f>D96+G96-H96</f>
        <v>9715.5096130523179</v>
      </c>
      <c r="D97" s="17">
        <f>C97+(C97*0.04)</f>
        <v>10104.129997574411</v>
      </c>
      <c r="E97" s="17">
        <f>C97/5500</f>
        <v>1.7664562932822396</v>
      </c>
      <c r="F97" s="28">
        <f>(D97-C97)/E97</f>
        <v>220.0000000000004</v>
      </c>
      <c r="G97" s="80"/>
      <c r="H97" s="80"/>
      <c r="I97" s="19">
        <f>E97*50/C97</f>
        <v>9.0909090909090922E-3</v>
      </c>
      <c r="J97" s="87"/>
      <c r="K97" s="99"/>
      <c r="L97" s="100"/>
      <c r="M97" s="100"/>
      <c r="N97" s="100"/>
      <c r="O97" s="100"/>
      <c r="P97" s="100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43478</v>
      </c>
      <c r="C99" s="20">
        <f>D97+G97-H97</f>
        <v>10104.129997574411</v>
      </c>
      <c r="D99" s="17">
        <f>C99+(C99*0.04)</f>
        <v>10508.295197477388</v>
      </c>
      <c r="E99" s="17">
        <f>C99/5500</f>
        <v>1.8371145450135293</v>
      </c>
      <c r="F99" s="28">
        <f>(D99-C99)/E99</f>
        <v>219.99999999999997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43485</v>
      </c>
      <c r="C100" s="20">
        <f>D99+G99-H99</f>
        <v>10508.295197477388</v>
      </c>
      <c r="D100" s="17">
        <f>C100+(C100*0.04)</f>
        <v>10928.627005376484</v>
      </c>
      <c r="E100" s="17">
        <f>C100/5500</f>
        <v>1.9105991268140705</v>
      </c>
      <c r="F100" s="28">
        <f>(D100-C100)/E100</f>
        <v>220.00000000000026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43492</v>
      </c>
      <c r="C101" s="20">
        <f>D100+G100-H100</f>
        <v>10928.627005376484</v>
      </c>
      <c r="D101" s="17">
        <f>C101+(C101*0.04)</f>
        <v>11365.772085591543</v>
      </c>
      <c r="E101" s="17">
        <f>C101/5500</f>
        <v>1.9870230918866334</v>
      </c>
      <c r="F101" s="28">
        <f>(D101-C101)/E101</f>
        <v>220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8"/>
      <c r="B102" s="81">
        <f>B101+7</f>
        <v>43499</v>
      </c>
      <c r="C102" s="20">
        <f>D101+G101-H101</f>
        <v>11365.772085591543</v>
      </c>
      <c r="D102" s="17">
        <f>C102+(C102*0.04)</f>
        <v>11820.402969015206</v>
      </c>
      <c r="E102" s="17">
        <f>C102/5500</f>
        <v>2.0665040155620988</v>
      </c>
      <c r="F102" s="28">
        <f>(D102-C102)/E102</f>
        <v>220.00000000000034</v>
      </c>
      <c r="G102" s="80"/>
      <c r="H102" s="80"/>
      <c r="I102" s="19">
        <f>E102*50/C102</f>
        <v>9.0909090909090922E-3</v>
      </c>
      <c r="J102" s="87"/>
      <c r="K102" s="99"/>
      <c r="L102" s="100"/>
      <c r="M102" s="100"/>
      <c r="N102" s="100"/>
      <c r="O102" s="100"/>
      <c r="P102" s="100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43506</v>
      </c>
      <c r="C104" s="20">
        <f>D102+G102-H102</f>
        <v>11820.402969015206</v>
      </c>
      <c r="D104" s="17">
        <f>C104+(C104*0.04)</f>
        <v>12293.219087775813</v>
      </c>
      <c r="E104" s="17">
        <f>C104/5500</f>
        <v>2.1491641761845828</v>
      </c>
      <c r="F104" s="28">
        <f>(D104-C104)/E104</f>
        <v>219.99999999999963</v>
      </c>
      <c r="G104" s="18"/>
      <c r="H104" s="18"/>
      <c r="I104" s="19">
        <f>E104*50/C104</f>
        <v>9.0909090909090905E-3</v>
      </c>
      <c r="J104" s="87"/>
    </row>
    <row r="105" spans="1:16">
      <c r="A105" s="97"/>
      <c r="B105" s="81">
        <f>B104+7</f>
        <v>43513</v>
      </c>
      <c r="C105" s="20">
        <f>D104+G104-H104</f>
        <v>12293.219087775813</v>
      </c>
      <c r="D105" s="17">
        <f>C105+(C105*0.04)</f>
        <v>12784.947851286846</v>
      </c>
      <c r="E105" s="17">
        <f>C105/5500</f>
        <v>2.235130743231966</v>
      </c>
      <c r="F105" s="28">
        <f>(D105-C105)/E105</f>
        <v>220.00000000000034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43520</v>
      </c>
      <c r="C106" s="20">
        <f>D105+G105-H105</f>
        <v>12784.947851286846</v>
      </c>
      <c r="D106" s="17">
        <f>C106+(C106*0.04)</f>
        <v>13296.345765338319</v>
      </c>
      <c r="E106" s="17">
        <f>C106/5500</f>
        <v>2.3245359729612449</v>
      </c>
      <c r="F106" s="28">
        <f>(D106-C106)/E106</f>
        <v>219.9999999999996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8"/>
      <c r="B107" s="81">
        <f>B106+7</f>
        <v>43527</v>
      </c>
      <c r="C107" s="20">
        <f>D106+G106-H106</f>
        <v>13296.345765338319</v>
      </c>
      <c r="D107" s="17">
        <f>C107+(C107*0.04)</f>
        <v>13828.199595951852</v>
      </c>
      <c r="E107" s="17">
        <f>C107/5500</f>
        <v>2.4175174118796945</v>
      </c>
      <c r="F107" s="28">
        <f>(D107-C107)/E107</f>
        <v>219.99999999999983</v>
      </c>
      <c r="G107" s="80"/>
      <c r="H107" s="80">
        <f>(D107-C94)*0.35</f>
        <v>1816.9014245606247</v>
      </c>
      <c r="I107" s="19">
        <f>E107*50/C107</f>
        <v>9.0909090909090922E-3</v>
      </c>
      <c r="J107" s="87"/>
      <c r="K107" s="101" t="s">
        <v>46</v>
      </c>
      <c r="L107" s="102"/>
      <c r="M107" s="102"/>
      <c r="N107" s="102"/>
      <c r="O107" s="102"/>
      <c r="P107" s="102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43534</v>
      </c>
      <c r="C109" s="20">
        <f>D107+G107-H107</f>
        <v>12011.298171391227</v>
      </c>
      <c r="D109" s="17">
        <f>C109+(C109*0.04)</f>
        <v>12491.750098246875</v>
      </c>
      <c r="E109" s="17">
        <f>C109/5500</f>
        <v>2.1838723947984047</v>
      </c>
      <c r="F109" s="28">
        <f>(D109-C109)/E109</f>
        <v>219.99999999999986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43541</v>
      </c>
      <c r="C110" s="20">
        <f>D109+G109-H109</f>
        <v>12491.750098246875</v>
      </c>
      <c r="D110" s="17">
        <f>C110+(C110*0.04)</f>
        <v>12991.420102176751</v>
      </c>
      <c r="E110" s="17">
        <f>C110/5500</f>
        <v>2.2712272905903408</v>
      </c>
      <c r="F110" s="28">
        <f>(D110-C110)/E110</f>
        <v>220.00000000000034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43548</v>
      </c>
      <c r="C111" s="20">
        <f>D110+G110-H110</f>
        <v>12991.420102176751</v>
      </c>
      <c r="D111" s="17">
        <f>C111+(C111*0.04)</f>
        <v>13511.076906263821</v>
      </c>
      <c r="E111" s="17">
        <f>C111/5500</f>
        <v>2.3620763822139548</v>
      </c>
      <c r="F111" s="28">
        <f>(D111-C111)/E111</f>
        <v>219.99999999999989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8"/>
      <c r="B112" s="81">
        <f>B111+7</f>
        <v>43555</v>
      </c>
      <c r="C112" s="20">
        <f>D111+G111-H111</f>
        <v>13511.076906263821</v>
      </c>
      <c r="D112" s="17">
        <f>C112+(C112*0.04)</f>
        <v>14051.519982514374</v>
      </c>
      <c r="E112" s="17">
        <f>C112/5500</f>
        <v>2.4565594375025128</v>
      </c>
      <c r="F112" s="28">
        <f>(D112-C112)/E112</f>
        <v>219.99999999999991</v>
      </c>
      <c r="G112" s="80"/>
      <c r="H112" s="80"/>
      <c r="I112" s="19">
        <f>E112*50/C112</f>
        <v>9.0909090909090905E-3</v>
      </c>
      <c r="J112" s="87"/>
      <c r="K112" s="99"/>
      <c r="L112" s="100"/>
      <c r="M112" s="100"/>
      <c r="N112" s="100"/>
      <c r="O112" s="100"/>
      <c r="P112" s="100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43562</v>
      </c>
      <c r="C114" s="20">
        <f>D112+G112-H112</f>
        <v>14051.519982514374</v>
      </c>
      <c r="D114" s="17">
        <f>C114+(C114*0.04)</f>
        <v>14613.580781814948</v>
      </c>
      <c r="E114" s="17">
        <f>C114/5500</f>
        <v>2.5548218150026134</v>
      </c>
      <c r="F114" s="28">
        <f>(D114-C114)/E114</f>
        <v>219.99999999999972</v>
      </c>
      <c r="G114" s="18"/>
      <c r="H114" s="18"/>
      <c r="I114" s="19">
        <f>E114*50/C114</f>
        <v>9.0909090909090905E-3</v>
      </c>
      <c r="J114" s="87"/>
    </row>
    <row r="115" spans="1:16">
      <c r="A115" s="97"/>
      <c r="B115" s="81">
        <f>B114+7</f>
        <v>43569</v>
      </c>
      <c r="C115" s="20">
        <f>D114+G114-H114</f>
        <v>14613.580781814948</v>
      </c>
      <c r="D115" s="17">
        <f>C115+(C115*0.04)</f>
        <v>15198.124013087545</v>
      </c>
      <c r="E115" s="17">
        <f>C115/5500</f>
        <v>2.6570146876027176</v>
      </c>
      <c r="F115" s="28">
        <f>(D115-C115)/E115</f>
        <v>219.99999999999969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43576</v>
      </c>
      <c r="C116" s="20">
        <f>D115+G115-H115</f>
        <v>15198.124013087545</v>
      </c>
      <c r="D116" s="17">
        <f>C116+(C116*0.04)</f>
        <v>15806.048973611047</v>
      </c>
      <c r="E116" s="17">
        <f>C116/5500</f>
        <v>2.7632952751068265</v>
      </c>
      <c r="F116" s="28">
        <f>(D116-C116)/E116</f>
        <v>220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43583</v>
      </c>
      <c r="C117" s="20">
        <f>D116+G116-H116</f>
        <v>15806.048973611047</v>
      </c>
      <c r="D117" s="17">
        <f>C117+(C117*0.04)</f>
        <v>16438.29093255549</v>
      </c>
      <c r="E117" s="17">
        <f>C117/5500</f>
        <v>2.8738270861110995</v>
      </c>
      <c r="F117" s="28">
        <f>(D117-C117)/E117</f>
        <v>220.00000000000054</v>
      </c>
      <c r="G117" s="80"/>
      <c r="H117" s="80"/>
      <c r="I117" s="19">
        <f>E117*50/C117</f>
        <v>9.0909090909090905E-3</v>
      </c>
      <c r="J117" s="87"/>
      <c r="K117" s="99"/>
      <c r="L117" s="100"/>
      <c r="M117" s="100"/>
      <c r="N117" s="100"/>
      <c r="O117" s="100"/>
      <c r="P117" s="100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43590</v>
      </c>
      <c r="C119" s="20">
        <f>D117+G117-H117</f>
        <v>16438.29093255549</v>
      </c>
      <c r="D119" s="17">
        <f>C119+(C119*0.04)</f>
        <v>17095.822569857708</v>
      </c>
      <c r="E119" s="17">
        <f>C119/5500</f>
        <v>2.9887801695555436</v>
      </c>
      <c r="F119" s="28">
        <f>(D119-C119)/E119</f>
        <v>219.99999999999943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43597</v>
      </c>
      <c r="C120" s="20">
        <f>D119+G119-H119</f>
        <v>17095.822569857708</v>
      </c>
      <c r="D120" s="17">
        <f>C120+(C120*0.04)</f>
        <v>17779.655472652015</v>
      </c>
      <c r="E120" s="17">
        <f>C120/5500</f>
        <v>3.1083313763377651</v>
      </c>
      <c r="F120" s="28">
        <f>(D120-C120)/E120</f>
        <v>219.99999999999966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43604</v>
      </c>
      <c r="C121" s="20">
        <f>D120+G120-H120</f>
        <v>17779.655472652015</v>
      </c>
      <c r="D121" s="17">
        <f>C121+(C121*0.04)</f>
        <v>18490.841691558096</v>
      </c>
      <c r="E121" s="17">
        <f>C121/5500</f>
        <v>3.2326646313912755</v>
      </c>
      <c r="F121" s="28">
        <f>(D121-C121)/E121</f>
        <v>220.00000000000017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8"/>
      <c r="B122" s="81">
        <f>B121+7</f>
        <v>43611</v>
      </c>
      <c r="C122" s="20">
        <f>D121+G121-H121</f>
        <v>18490.841691558096</v>
      </c>
      <c r="D122" s="17">
        <f>C122+(C122*0.04)</f>
        <v>19230.475359220422</v>
      </c>
      <c r="E122" s="17">
        <f>C122/5500</f>
        <v>3.3619712166469267</v>
      </c>
      <c r="F122" s="28">
        <f>(D122-C122)/E122</f>
        <v>220.00000000000034</v>
      </c>
      <c r="G122" s="80"/>
      <c r="H122" s="80">
        <f>(D122-C109)*0.35</f>
        <v>2526.7120157402178</v>
      </c>
      <c r="I122" s="19">
        <f>E122*50/C122</f>
        <v>9.0909090909090905E-3</v>
      </c>
      <c r="J122" s="87"/>
      <c r="K122" s="101" t="s">
        <v>46</v>
      </c>
      <c r="L122" s="102"/>
      <c r="M122" s="102"/>
      <c r="N122" s="102"/>
      <c r="O122" s="102"/>
      <c r="P122" s="102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43618</v>
      </c>
      <c r="C124" s="20">
        <f>D122+G122-H122</f>
        <v>16703.763343480205</v>
      </c>
      <c r="D124" s="17">
        <f>C124+(C124*0.04)</f>
        <v>17371.913877219413</v>
      </c>
      <c r="E124" s="17">
        <f>C124/5500</f>
        <v>3.0370478806327643</v>
      </c>
      <c r="F124" s="28">
        <f>(D124-C124)/E124</f>
        <v>220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43625</v>
      </c>
      <c r="C125" s="20">
        <f>D124+G124-H124</f>
        <v>17371.913877219413</v>
      </c>
      <c r="D125" s="17">
        <f>C125+(C125*0.04)</f>
        <v>18066.790432308189</v>
      </c>
      <c r="E125" s="17">
        <f>C125/5500</f>
        <v>3.1585297958580751</v>
      </c>
      <c r="F125" s="28">
        <f>(D125-C125)/E125</f>
        <v>220</v>
      </c>
      <c r="G125" s="17"/>
      <c r="H125" s="18"/>
      <c r="I125" s="19">
        <f>E125*50/C125</f>
        <v>9.0909090909090922E-3</v>
      </c>
      <c r="J125" s="87"/>
      <c r="K125" s="31"/>
      <c r="L125" s="31"/>
    </row>
    <row r="126" spans="1:16">
      <c r="A126" s="97"/>
      <c r="B126" s="81">
        <f>B125+7</f>
        <v>43632</v>
      </c>
      <c r="C126" s="20">
        <f>D125+G125-H125</f>
        <v>18066.790432308189</v>
      </c>
      <c r="D126" s="17">
        <f>C126+(C126*0.04)</f>
        <v>18789.462049600515</v>
      </c>
      <c r="E126" s="17">
        <f>C126/5500</f>
        <v>3.2848709876923983</v>
      </c>
      <c r="F126" s="28">
        <f>(D126-C126)/E126</f>
        <v>219.99999999999955</v>
      </c>
      <c r="G126" s="17"/>
      <c r="H126" s="18"/>
      <c r="I126" s="19">
        <f>E126*50/C126</f>
        <v>9.0909090909090922E-3</v>
      </c>
      <c r="J126" s="87"/>
      <c r="K126" s="31"/>
      <c r="L126" s="31"/>
    </row>
    <row r="127" spans="1:16" ht="13.5" thickBot="1">
      <c r="A127" s="98"/>
      <c r="B127" s="81">
        <f>B126+7</f>
        <v>43639</v>
      </c>
      <c r="C127" s="20">
        <f>D126+G126-H126</f>
        <v>18789.462049600515</v>
      </c>
      <c r="D127" s="17">
        <f>C127+(C127*0.04)</f>
        <v>19541.040531584535</v>
      </c>
      <c r="E127" s="17">
        <f>C127/5500</f>
        <v>3.4162658272000939</v>
      </c>
      <c r="F127" s="28">
        <f>(D127-C127)/E127</f>
        <v>219.99999999999957</v>
      </c>
      <c r="G127" s="80"/>
      <c r="H127" s="80"/>
      <c r="I127" s="19">
        <f>E127*50/C127</f>
        <v>9.0909090909090905E-3</v>
      </c>
      <c r="J127" s="87"/>
      <c r="K127" s="99"/>
      <c r="L127" s="100"/>
      <c r="M127" s="100"/>
      <c r="N127" s="100"/>
      <c r="O127" s="100"/>
      <c r="P127" s="100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43646</v>
      </c>
      <c r="C129" s="20">
        <f>D127+G127-H127</f>
        <v>19541.040531584535</v>
      </c>
      <c r="D129" s="17">
        <f>C129+(C129*0.04)</f>
        <v>20322.682152847916</v>
      </c>
      <c r="E129" s="17">
        <f>C129/5500</f>
        <v>3.5529164602880972</v>
      </c>
      <c r="F129" s="28">
        <f>(D129-C129)/E129</f>
        <v>219.99999999999997</v>
      </c>
      <c r="G129" s="18"/>
      <c r="H129" s="18"/>
      <c r="I129" s="19">
        <f>E129*50/C129</f>
        <v>9.0909090909090905E-3</v>
      </c>
      <c r="J129" s="87"/>
    </row>
    <row r="130" spans="1:16">
      <c r="A130" s="97"/>
      <c r="B130" s="81">
        <f>B129+7</f>
        <v>43653</v>
      </c>
      <c r="C130" s="20">
        <f>D129+G129-H129</f>
        <v>20322.682152847916</v>
      </c>
      <c r="D130" s="17">
        <f>C130+(C130*0.04)</f>
        <v>21135.589438961833</v>
      </c>
      <c r="E130" s="17">
        <f>C130/5500</f>
        <v>3.6950331186996213</v>
      </c>
      <c r="F130" s="28">
        <f>(D130-C130)/E130</f>
        <v>220.00000000000023</v>
      </c>
      <c r="G130" s="18"/>
      <c r="H130" s="18"/>
      <c r="I130" s="19">
        <f>E130*50/C130</f>
        <v>9.0909090909090922E-3</v>
      </c>
      <c r="J130" s="87"/>
    </row>
    <row r="131" spans="1:16">
      <c r="A131" s="97"/>
      <c r="B131" s="81">
        <f>B130+7</f>
        <v>43660</v>
      </c>
      <c r="C131" s="20">
        <f>D130+G130-H130</f>
        <v>21135.589438961833</v>
      </c>
      <c r="D131" s="17">
        <f>C131+(C131*0.04)</f>
        <v>21981.013016520308</v>
      </c>
      <c r="E131" s="17">
        <f>C131/5500</f>
        <v>3.8428344434476061</v>
      </c>
      <c r="F131" s="28">
        <f>(D131-C131)/E131</f>
        <v>220.00000000000037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43667</v>
      </c>
      <c r="C132" s="20">
        <f>D131+G131-H131</f>
        <v>21981.013016520308</v>
      </c>
      <c r="D132" s="17">
        <f>C132+(C132*0.04)</f>
        <v>22860.253537181121</v>
      </c>
      <c r="E132" s="17">
        <f>C132/5500</f>
        <v>3.9965478211855108</v>
      </c>
      <c r="F132" s="28">
        <f>(D132-C132)/E132</f>
        <v>220.00000000000009</v>
      </c>
      <c r="G132" s="80"/>
      <c r="H132" s="80"/>
      <c r="I132" s="19">
        <f>E132*50/C132</f>
        <v>9.0909090909090905E-3</v>
      </c>
      <c r="J132" s="87"/>
      <c r="K132" s="99"/>
      <c r="L132" s="100"/>
      <c r="M132" s="100"/>
      <c r="N132" s="100"/>
      <c r="O132" s="100"/>
      <c r="P132" s="100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43674</v>
      </c>
      <c r="C134" s="20">
        <f>D132+G132-H132</f>
        <v>22860.253537181121</v>
      </c>
      <c r="D134" s="17">
        <f>C134+(C134*0.04)</f>
        <v>23774.663678668367</v>
      </c>
      <c r="E134" s="17">
        <f>C134/5500</f>
        <v>4.1564097340329313</v>
      </c>
      <c r="F134" s="28">
        <f>(D134-C134)/E134</f>
        <v>220.0000000000002</v>
      </c>
      <c r="G134" s="18"/>
      <c r="H134" s="18"/>
      <c r="I134" s="19">
        <f>E134*50/C134</f>
        <v>9.0909090909090905E-3</v>
      </c>
      <c r="J134" s="87"/>
    </row>
    <row r="135" spans="1:16">
      <c r="A135" s="97"/>
      <c r="B135" s="81">
        <f>B134+7</f>
        <v>43681</v>
      </c>
      <c r="C135" s="20">
        <f>D134+G134-H134</f>
        <v>23774.663678668367</v>
      </c>
      <c r="D135" s="17">
        <f>C135+(C135*0.04)</f>
        <v>24725.650225815101</v>
      </c>
      <c r="E135" s="17">
        <f>C135/5500</f>
        <v>4.3226661233942485</v>
      </c>
      <c r="F135" s="28">
        <f>(D135-C135)/E135</f>
        <v>220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43688</v>
      </c>
      <c r="C136" s="20">
        <f>D135+G135-H135</f>
        <v>24725.650225815101</v>
      </c>
      <c r="D136" s="17">
        <f>C136+(C136*0.04)</f>
        <v>25714.676234847706</v>
      </c>
      <c r="E136" s="17">
        <f>C136/5500</f>
        <v>4.4955727683300184</v>
      </c>
      <c r="F136" s="28">
        <f>(D136-C136)/E136</f>
        <v>220.00000000000014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43695</v>
      </c>
      <c r="C137" s="20">
        <f>D136+G136-H136</f>
        <v>25714.676234847706</v>
      </c>
      <c r="D137" s="17">
        <f>C137+(C137*0.04)</f>
        <v>26743.263284241613</v>
      </c>
      <c r="E137" s="17">
        <f>C137/5500</f>
        <v>4.675395679063219</v>
      </c>
      <c r="F137" s="28">
        <f>(D137-C137)/E137</f>
        <v>219.99999999999983</v>
      </c>
      <c r="G137" s="80"/>
      <c r="H137" s="80">
        <f>(D137-C124)*0.35</f>
        <v>3513.8249792664928</v>
      </c>
      <c r="I137" s="19">
        <f>E137*50/C137</f>
        <v>9.0909090909090905E-3</v>
      </c>
      <c r="J137" s="87"/>
      <c r="K137" s="101" t="s">
        <v>46</v>
      </c>
      <c r="L137" s="102"/>
      <c r="M137" s="102"/>
      <c r="N137" s="102"/>
      <c r="O137" s="102"/>
      <c r="P137" s="102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43702</v>
      </c>
      <c r="C139" s="20">
        <f>D137+G137-H137</f>
        <v>23229.43830497512</v>
      </c>
      <c r="D139" s="17">
        <f>C139+(C139*0.04)</f>
        <v>24158.615837174126</v>
      </c>
      <c r="E139" s="17">
        <f>C139/5500</f>
        <v>4.2235342372682032</v>
      </c>
      <c r="F139" s="28">
        <f>(D139-C139)/E139</f>
        <v>220.00000000000037</v>
      </c>
      <c r="G139" s="18"/>
      <c r="H139" s="18"/>
      <c r="I139" s="19">
        <f>E139*50/C139</f>
        <v>9.0909090909090905E-3</v>
      </c>
      <c r="J139" s="87"/>
    </row>
    <row r="140" spans="1:16">
      <c r="A140" s="97"/>
      <c r="B140" s="81">
        <f>B139+7</f>
        <v>43709</v>
      </c>
      <c r="C140" s="20">
        <f>D139+G139-H139</f>
        <v>24158.615837174126</v>
      </c>
      <c r="D140" s="17">
        <f>C140+(C140*0.04)</f>
        <v>25124.960470661092</v>
      </c>
      <c r="E140" s="17">
        <f>C140/5500</f>
        <v>4.3924756067589321</v>
      </c>
      <c r="F140" s="28">
        <f>(D140-C140)/E140</f>
        <v>220.0000000000002</v>
      </c>
      <c r="G140" s="18"/>
      <c r="H140" s="18"/>
      <c r="I140" s="19">
        <f>E140*50/C140</f>
        <v>9.0909090909090922E-3</v>
      </c>
      <c r="J140" s="87"/>
    </row>
    <row r="141" spans="1:16">
      <c r="A141" s="97"/>
      <c r="B141" s="81">
        <f>B140+7</f>
        <v>43716</v>
      </c>
      <c r="C141" s="20">
        <f>D140+G140-H140</f>
        <v>25124.960470661092</v>
      </c>
      <c r="D141" s="17">
        <f>C141+(C141*0.04)</f>
        <v>26129.958889487534</v>
      </c>
      <c r="E141" s="17">
        <f>C141/5500</f>
        <v>4.5681746310292892</v>
      </c>
      <c r="F141" s="28">
        <f>(D141-C141)/E141</f>
        <v>219.99999999999974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8"/>
      <c r="B142" s="81">
        <f>B141+7</f>
        <v>43723</v>
      </c>
      <c r="C142" s="20">
        <f>D141+G141-H141</f>
        <v>26129.958889487534</v>
      </c>
      <c r="D142" s="17">
        <f>C142+(C142*0.04)</f>
        <v>27175.157245067036</v>
      </c>
      <c r="E142" s="17">
        <f>C142/5500</f>
        <v>4.7509016162704611</v>
      </c>
      <c r="F142" s="28">
        <f>(D142-C142)/E142</f>
        <v>219.99999999999997</v>
      </c>
      <c r="G142" s="80"/>
      <c r="H142" s="80"/>
      <c r="I142" s="19">
        <f>E142*50/C142</f>
        <v>9.0909090909090905E-3</v>
      </c>
      <c r="J142" s="87"/>
      <c r="K142" s="99"/>
      <c r="L142" s="100"/>
      <c r="M142" s="100"/>
      <c r="N142" s="100"/>
      <c r="O142" s="100"/>
      <c r="P142" s="100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43730</v>
      </c>
      <c r="C144" s="20">
        <f>D142+G142-H142</f>
        <v>27175.157245067036</v>
      </c>
      <c r="D144" s="17">
        <f>C144+(C144*0.04)</f>
        <v>28262.163534869716</v>
      </c>
      <c r="E144" s="17">
        <f>C144/5500</f>
        <v>4.9409376809212793</v>
      </c>
      <c r="F144" s="28">
        <f>(D144-C144)/E144</f>
        <v>219.99999999999989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43737</v>
      </c>
      <c r="C145" s="20">
        <f>D144+G144-H144</f>
        <v>28262.163534869716</v>
      </c>
      <c r="D145" s="17">
        <f>C145+(C145*0.04)</f>
        <v>29392.650076264505</v>
      </c>
      <c r="E145" s="17">
        <f>C145/5500</f>
        <v>5.1385751881581303</v>
      </c>
      <c r="F145" s="28">
        <f>(D145-C145)/E145</f>
        <v>219.99999999999991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43744</v>
      </c>
      <c r="C146" s="20">
        <f>D145+G145-H145</f>
        <v>29392.650076264505</v>
      </c>
      <c r="D146" s="17">
        <f>C146+(C146*0.04)</f>
        <v>30568.356079315086</v>
      </c>
      <c r="E146" s="17">
        <f>C146/5500</f>
        <v>5.3441181956844552</v>
      </c>
      <c r="F146" s="28">
        <f>(D146-C146)/E146</f>
        <v>220.00000000000031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43751</v>
      </c>
      <c r="C147" s="20">
        <f>D146+G146-H146</f>
        <v>30568.356079315086</v>
      </c>
      <c r="D147" s="17">
        <f>C147+(C147*0.04)</f>
        <v>31791.090322487689</v>
      </c>
      <c r="E147" s="17">
        <f>C147/5500</f>
        <v>5.5578829235118343</v>
      </c>
      <c r="F147" s="28">
        <f>(D147-C147)/E147</f>
        <v>219.99999999999989</v>
      </c>
      <c r="G147" s="80"/>
      <c r="H147" s="80"/>
      <c r="I147" s="19">
        <f>E147*50/C147</f>
        <v>9.0909090909090922E-3</v>
      </c>
      <c r="J147" s="87"/>
      <c r="K147" s="99"/>
      <c r="L147" s="100"/>
      <c r="M147" s="100"/>
      <c r="N147" s="100"/>
      <c r="O147" s="100"/>
      <c r="P147" s="100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43758</v>
      </c>
      <c r="C149" s="20">
        <f>D147+G147-H147</f>
        <v>31791.090322487689</v>
      </c>
      <c r="D149" s="17">
        <f>C149+(C149*0.04)</f>
        <v>33062.733935387194</v>
      </c>
      <c r="E149" s="17">
        <f>C149/5500</f>
        <v>5.7801982404523073</v>
      </c>
      <c r="F149" s="28">
        <f>(D149-C149)/E149</f>
        <v>219.99999999999949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43765</v>
      </c>
      <c r="C150" s="20">
        <f>D149+G149-H149</f>
        <v>33062.733935387194</v>
      </c>
      <c r="D150" s="17">
        <f>C150+(C150*0.04)</f>
        <v>34385.243292802683</v>
      </c>
      <c r="E150" s="17">
        <f>C150/5500</f>
        <v>6.0114061700703987</v>
      </c>
      <c r="F150" s="28">
        <f>(D150-C150)/E150</f>
        <v>220.0000000000002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43772</v>
      </c>
      <c r="C151" s="20">
        <f>D150+G150-H150</f>
        <v>34385.243292802683</v>
      </c>
      <c r="D151" s="17">
        <f>C151+(C151*0.04)</f>
        <v>35760.653024514788</v>
      </c>
      <c r="E151" s="17">
        <f>C151/5500</f>
        <v>6.2518624168732151</v>
      </c>
      <c r="F151" s="28">
        <f>(D151-C151)/E151</f>
        <v>219.99999999999963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43779</v>
      </c>
      <c r="C152" s="20">
        <f>D151+G151-H151</f>
        <v>35760.653024514788</v>
      </c>
      <c r="D152" s="17">
        <f>C152+(C152*0.04)</f>
        <v>37191.07914549538</v>
      </c>
      <c r="E152" s="17">
        <f>C152/5500</f>
        <v>6.5019369135481435</v>
      </c>
      <c r="F152" s="28">
        <f>(D152-C152)/E152</f>
        <v>220.00000000000003</v>
      </c>
      <c r="G152" s="80"/>
      <c r="H152" s="80">
        <f>(D152-C139)*0.35</f>
        <v>4886.5742941820909</v>
      </c>
      <c r="I152" s="19">
        <f>E152*50/C152</f>
        <v>9.0909090909090922E-3</v>
      </c>
      <c r="J152" s="87"/>
      <c r="K152" s="101" t="s">
        <v>46</v>
      </c>
      <c r="L152" s="102"/>
      <c r="M152" s="102"/>
      <c r="N152" s="102"/>
      <c r="O152" s="102"/>
      <c r="P152" s="102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43786</v>
      </c>
      <c r="C154" s="20">
        <f>D152+G152-H152</f>
        <v>32304.50485131329</v>
      </c>
      <c r="D154" s="17">
        <f>C154+(C154*0.04)</f>
        <v>33596.685045365819</v>
      </c>
      <c r="E154" s="17">
        <f>C154/5500</f>
        <v>5.8735463366024163</v>
      </c>
      <c r="F154" s="28">
        <f>(D154-C154)/E154</f>
        <v>219.9999999999996</v>
      </c>
      <c r="G154" s="17"/>
      <c r="H154" s="79"/>
      <c r="I154" s="19">
        <f>E154*50/C154</f>
        <v>9.0909090909090922E-3</v>
      </c>
      <c r="J154" s="87"/>
    </row>
    <row r="155" spans="1:16">
      <c r="A155" s="97"/>
      <c r="B155" s="81">
        <f>B154+7</f>
        <v>43793</v>
      </c>
      <c r="C155" s="20">
        <f>D154+G154-H154</f>
        <v>33596.685045365819</v>
      </c>
      <c r="D155" s="17">
        <f>C155+(C155*0.04)</f>
        <v>34940.552447180453</v>
      </c>
      <c r="E155" s="17">
        <f>C155/5500</f>
        <v>6.1084881900665122</v>
      </c>
      <c r="F155" s="28">
        <f>(D155-C155)/E155</f>
        <v>220.0000000000002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43800</v>
      </c>
      <c r="C156" s="20">
        <f>D155+G155-H155</f>
        <v>34940.552447180453</v>
      </c>
      <c r="D156" s="17">
        <f>C156+(C156*0.04)</f>
        <v>36338.174545067668</v>
      </c>
      <c r="E156" s="17">
        <f>C156/5500</f>
        <v>6.3528277176691734</v>
      </c>
      <c r="F156" s="28">
        <f>(D156-C156)/E156</f>
        <v>219.99999999999955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43807</v>
      </c>
      <c r="C157" s="20">
        <f>D156+G156-H156</f>
        <v>36338.174545067668</v>
      </c>
      <c r="D157" s="17">
        <f>C157+(C157*0.04)</f>
        <v>37791.701526870376</v>
      </c>
      <c r="E157" s="17">
        <f>C157/5500</f>
        <v>6.6069408263759399</v>
      </c>
      <c r="F157" s="28">
        <f>(D157-C157)/E157</f>
        <v>220.0000000000002</v>
      </c>
      <c r="G157" s="80"/>
      <c r="H157" s="80"/>
      <c r="I157" s="19">
        <f>E157*50/C157</f>
        <v>9.0909090909090905E-3</v>
      </c>
      <c r="J157" s="87"/>
      <c r="K157" s="99"/>
      <c r="L157" s="100"/>
      <c r="M157" s="100"/>
      <c r="N157" s="100"/>
      <c r="O157" s="100"/>
      <c r="P157" s="100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43814</v>
      </c>
      <c r="C159" s="20">
        <f>D157+G157-H157</f>
        <v>37791.701526870376</v>
      </c>
      <c r="D159" s="17">
        <f>C159+(C159*0.04)</f>
        <v>39303.369587945192</v>
      </c>
      <c r="E159" s="17">
        <f>C159/5500</f>
        <v>6.8712184594309775</v>
      </c>
      <c r="F159" s="28">
        <f>(D159-C159)/E159</f>
        <v>220.00000000000003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43821</v>
      </c>
      <c r="C160" s="20">
        <f>D159+G159-H159</f>
        <v>39303.369587945192</v>
      </c>
      <c r="D160" s="17">
        <f>C160+(C160*0.04)</f>
        <v>40875.504371463001</v>
      </c>
      <c r="E160" s="17">
        <f>C160/5500</f>
        <v>7.1460671978082164</v>
      </c>
      <c r="F160" s="28">
        <f>(D160-C160)/E160</f>
        <v>220.00000000000026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43828</v>
      </c>
      <c r="C161" s="20">
        <f>D160+G160-H160</f>
        <v>40875.504371463001</v>
      </c>
      <c r="D161" s="17">
        <f>C161+(C161*0.04)</f>
        <v>42510.524546321518</v>
      </c>
      <c r="E161" s="17">
        <f>C161/5500</f>
        <v>7.4319098857205459</v>
      </c>
      <c r="F161" s="28">
        <f>(D161-C161)/E161</f>
        <v>219.99999999999957</v>
      </c>
      <c r="G161" s="18"/>
      <c r="H161" s="18"/>
      <c r="I161" s="19">
        <f>E161*50/C161</f>
        <v>9.0909090909090922E-3</v>
      </c>
      <c r="J161" s="87"/>
    </row>
    <row r="162" spans="1:16" ht="13.5" thickBot="1">
      <c r="A162" s="98"/>
      <c r="B162" s="81">
        <f>B161+7</f>
        <v>43835</v>
      </c>
      <c r="C162" s="20">
        <f>D161+G161-H161</f>
        <v>42510.524546321518</v>
      </c>
      <c r="D162" s="17">
        <f>C162+(C162*0.04)</f>
        <v>44210.945528174379</v>
      </c>
      <c r="E162" s="17">
        <f>C162/5500</f>
        <v>7.7291862811493672</v>
      </c>
      <c r="F162" s="28">
        <f>(D162-C162)/E162</f>
        <v>220.00000000000011</v>
      </c>
      <c r="G162" s="80"/>
      <c r="H162" s="80"/>
      <c r="I162" s="19">
        <f>E162*50/C162</f>
        <v>9.0909090909090905E-3</v>
      </c>
      <c r="J162" s="87"/>
      <c r="K162" s="99"/>
      <c r="L162" s="100"/>
      <c r="M162" s="100"/>
      <c r="N162" s="100"/>
      <c r="O162" s="100"/>
      <c r="P162" s="100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43842</v>
      </c>
      <c r="C164" s="20">
        <f>D162+G162-H162</f>
        <v>44210.945528174379</v>
      </c>
      <c r="D164" s="17">
        <f>C164+(C164*0.04)</f>
        <v>45979.383349301352</v>
      </c>
      <c r="E164" s="17">
        <f>C164/5500</f>
        <v>8.0383537323953416</v>
      </c>
      <c r="F164" s="28">
        <f>(D164-C164)/E164</f>
        <v>219.99999999999963</v>
      </c>
      <c r="G164" s="18"/>
      <c r="H164" s="18"/>
      <c r="I164" s="19">
        <f>E164*50/C164</f>
        <v>9.0909090909090905E-3</v>
      </c>
      <c r="J164" s="87"/>
    </row>
    <row r="165" spans="1:16">
      <c r="A165" s="97"/>
      <c r="B165" s="81">
        <f>B164+7</f>
        <v>43849</v>
      </c>
      <c r="C165" s="20">
        <f>D164+G164-H164</f>
        <v>45979.383349301352</v>
      </c>
      <c r="D165" s="17">
        <f>C165+(C165*0.04)</f>
        <v>47818.558683273404</v>
      </c>
      <c r="E165" s="17">
        <f>C165/5500</f>
        <v>8.3598878816911544</v>
      </c>
      <c r="F165" s="28">
        <f>(D165-C165)/E165</f>
        <v>219.99999999999983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7"/>
      <c r="B166" s="81">
        <f>B165+7</f>
        <v>43856</v>
      </c>
      <c r="C166" s="20">
        <f>D165+G165-H165</f>
        <v>47818.558683273404</v>
      </c>
      <c r="D166" s="17">
        <f>C166+(C166*0.04)</f>
        <v>49731.301030604343</v>
      </c>
      <c r="E166" s="17">
        <f>C166/5500</f>
        <v>8.6942833969588005</v>
      </c>
      <c r="F166" s="28">
        <f>(D166-C166)/E166</f>
        <v>220.00000000000034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8"/>
      <c r="B167" s="81">
        <f>B166+7</f>
        <v>43863</v>
      </c>
      <c r="C167" s="20">
        <f>D166+G166-H166</f>
        <v>49731.301030604343</v>
      </c>
      <c r="D167" s="17">
        <f>C167+(C167*0.04)</f>
        <v>51720.553071828515</v>
      </c>
      <c r="E167" s="17">
        <f>C167/5500</f>
        <v>9.042054732837153</v>
      </c>
      <c r="F167" s="28">
        <f>(D167-C167)/E167</f>
        <v>219.99999999999983</v>
      </c>
      <c r="G167" s="80"/>
      <c r="H167" s="80">
        <f>(D167-C154)*0.35</f>
        <v>6795.6168771803286</v>
      </c>
      <c r="I167" s="19">
        <f>E167*50/C167</f>
        <v>9.0909090909090905E-3</v>
      </c>
      <c r="J167" s="87"/>
      <c r="K167" s="101" t="s">
        <v>46</v>
      </c>
      <c r="L167" s="102"/>
      <c r="M167" s="102"/>
      <c r="N167" s="102"/>
      <c r="O167" s="102"/>
      <c r="P167" s="102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43870</v>
      </c>
      <c r="C169" s="20">
        <f>D167+G167-H167</f>
        <v>44924.936194648188</v>
      </c>
      <c r="D169" s="17">
        <f>C169+(C169*0.04)</f>
        <v>46721.933642434116</v>
      </c>
      <c r="E169" s="17">
        <f>C169/5500</f>
        <v>8.1681702172087611</v>
      </c>
      <c r="F169" s="28">
        <f>(D169-C169)/E169</f>
        <v>220.00000000000014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43877</v>
      </c>
      <c r="C170" s="20">
        <f>D169+G169-H169</f>
        <v>46721.933642434116</v>
      </c>
      <c r="D170" s="17">
        <f>C170+(C170*0.04)</f>
        <v>48590.810988131481</v>
      </c>
      <c r="E170" s="17">
        <f>C170/5500</f>
        <v>8.4948970258971119</v>
      </c>
      <c r="F170" s="28">
        <f>(D170-C170)/E170</f>
        <v>220.00000000000003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43884</v>
      </c>
      <c r="C171" s="20">
        <f>D170+G170-H170</f>
        <v>48590.810988131481</v>
      </c>
      <c r="D171" s="17">
        <f>C171+(C171*0.04)</f>
        <v>50534.443427656741</v>
      </c>
      <c r="E171" s="17">
        <f>C171/5500</f>
        <v>8.8346929069329967</v>
      </c>
      <c r="F171" s="28">
        <f>(D171-C171)/E171</f>
        <v>220.00000000000003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43891</v>
      </c>
      <c r="C172" s="20">
        <f>D171+G171-H171</f>
        <v>50534.443427656741</v>
      </c>
      <c r="D172" s="17">
        <f>C172+(C172*0.04)</f>
        <v>52555.821164763009</v>
      </c>
      <c r="E172" s="17">
        <f>C172/5500</f>
        <v>9.1880806232103165</v>
      </c>
      <c r="F172" s="28">
        <f>(D172-C172)/E172</f>
        <v>219.9999999999998</v>
      </c>
      <c r="G172" s="80"/>
      <c r="H172" s="80"/>
      <c r="I172" s="19">
        <f>E172*50/C172</f>
        <v>9.0909090909090905E-3</v>
      </c>
      <c r="J172" s="87"/>
      <c r="K172" s="99"/>
      <c r="L172" s="100"/>
      <c r="M172" s="100"/>
      <c r="N172" s="100"/>
      <c r="O172" s="100"/>
      <c r="P172" s="100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43898</v>
      </c>
      <c r="C174" s="20">
        <f>D172+G172-H172</f>
        <v>52555.821164763009</v>
      </c>
      <c r="D174" s="17">
        <f>C174+(C174*0.04)</f>
        <v>54658.054011353532</v>
      </c>
      <c r="E174" s="17">
        <f>C174/5500</f>
        <v>9.5556038481387287</v>
      </c>
      <c r="F174" s="28">
        <f>(D174-C174)/E174</f>
        <v>220.00000000000028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43905</v>
      </c>
      <c r="C175" s="20">
        <f>D174+G174-H174</f>
        <v>54658.054011353532</v>
      </c>
      <c r="D175" s="17">
        <f>C175+(C175*0.04)</f>
        <v>56844.376171807671</v>
      </c>
      <c r="E175" s="17">
        <f>C175/5500</f>
        <v>9.9378280020642791</v>
      </c>
      <c r="F175" s="28">
        <f>(D175-C175)/E175</f>
        <v>219.9999999999998</v>
      </c>
      <c r="G175" s="18"/>
      <c r="H175" s="18"/>
      <c r="I175" s="19">
        <f>E175*50/C175</f>
        <v>9.0909090909090922E-3</v>
      </c>
      <c r="J175" s="87"/>
    </row>
    <row r="176" spans="1:16">
      <c r="A176" s="97"/>
      <c r="B176" s="81">
        <f>B175+7</f>
        <v>43912</v>
      </c>
      <c r="C176" s="20">
        <f>D175+G175-H175</f>
        <v>56844.376171807671</v>
      </c>
      <c r="D176" s="17">
        <f>C176+(C176*0.04)</f>
        <v>59118.151218679981</v>
      </c>
      <c r="E176" s="17">
        <f>C176/5500</f>
        <v>10.335341122146849</v>
      </c>
      <c r="F176" s="28">
        <f>(D176-C176)/E176</f>
        <v>220.00000000000028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43919</v>
      </c>
      <c r="C177" s="20">
        <f>D176+G176-H176</f>
        <v>59118.151218679981</v>
      </c>
      <c r="D177" s="17">
        <f>C177+(C177*0.04)</f>
        <v>61482.877267427182</v>
      </c>
      <c r="E177" s="17">
        <f>C177/5500</f>
        <v>10.748754767032723</v>
      </c>
      <c r="F177" s="28">
        <f>(D177-C177)/E177</f>
        <v>220.0000000000002</v>
      </c>
      <c r="G177" s="80"/>
      <c r="H177" s="80">
        <f>(D177-C169)*0.35</f>
        <v>5795.2793754726481</v>
      </c>
      <c r="I177" s="19">
        <f>E177*50/C177</f>
        <v>9.0909090909090905E-3</v>
      </c>
      <c r="J177" s="87"/>
      <c r="K177" s="101" t="s">
        <v>46</v>
      </c>
      <c r="L177" s="102"/>
      <c r="M177" s="102"/>
      <c r="N177" s="102"/>
      <c r="O177" s="102"/>
      <c r="P177" s="102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0" sqref="C20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3"/>
      <c r="C1" s="104"/>
      <c r="D1" s="104"/>
      <c r="E1" s="104"/>
      <c r="F1" s="104"/>
      <c r="G1" s="104"/>
      <c r="H1" s="104"/>
      <c r="I1" s="104"/>
      <c r="J1" s="104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97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97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98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99"/>
      <c r="L7" s="100"/>
      <c r="M7" s="100"/>
      <c r="N7" s="100"/>
      <c r="O7" s="100"/>
      <c r="P7" s="100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97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97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98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99"/>
      <c r="L12" s="100"/>
      <c r="M12" s="100"/>
      <c r="N12" s="100"/>
      <c r="O12" s="100"/>
      <c r="P12" s="100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97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97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4">
        <f>(D16-$C4)/$C4</f>
        <v>-1.2851958113562744E-2</v>
      </c>
    </row>
    <row r="17" spans="1:16" ht="13.5" thickBot="1">
      <c r="A17" s="98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3">
        <f>(D17-$C4)/$C4</f>
        <v>-7.0402688955542067E-2</v>
      </c>
      <c r="K17" s="101" t="s">
        <v>45</v>
      </c>
      <c r="L17" s="102"/>
      <c r="M17" s="102"/>
      <c r="N17" s="102"/>
      <c r="O17" s="102"/>
      <c r="P17" s="102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7"/>
    </row>
    <row r="20" spans="1:16" ht="15">
      <c r="A20" s="97"/>
      <c r="B20" s="81">
        <f>B19+7</f>
        <v>42995</v>
      </c>
      <c r="C20" s="32">
        <f>D19+G19-H19</f>
        <v>211.42069502104658</v>
      </c>
      <c r="D20" s="17">
        <f>C20+(C20*0.04)</f>
        <v>219.87752282188845</v>
      </c>
      <c r="E20" s="17">
        <f>C20/5500</f>
        <v>3.8440126367463016E-2</v>
      </c>
      <c r="F20" s="28">
        <f>(D20-C20)/E20</f>
        <v>220.00000000000003</v>
      </c>
      <c r="G20" s="18"/>
      <c r="H20" s="18"/>
      <c r="I20" s="19">
        <f>E20*50/C20</f>
        <v>9.0909090909090905E-3</v>
      </c>
      <c r="J20" s="87"/>
    </row>
    <row r="21" spans="1:16">
      <c r="A21" s="97"/>
      <c r="B21" s="81">
        <f>B20+7</f>
        <v>43002</v>
      </c>
      <c r="C21" s="20">
        <f>D20+G20-H20</f>
        <v>219.87752282188845</v>
      </c>
      <c r="D21" s="17">
        <f>C21+(C21*0.04)</f>
        <v>228.67262373476399</v>
      </c>
      <c r="E21" s="17">
        <f>C21/5500</f>
        <v>3.9977731422161537E-2</v>
      </c>
      <c r="F21" s="28">
        <f>(D21-C21)/E21</f>
        <v>220.00000000000006</v>
      </c>
      <c r="G21" s="18"/>
      <c r="H21" s="18"/>
      <c r="I21" s="19">
        <f>E21*50/C21</f>
        <v>9.0909090909090905E-3</v>
      </c>
      <c r="J21" s="87"/>
    </row>
    <row r="22" spans="1:16" ht="13.5" thickBot="1">
      <c r="A22" s="98"/>
      <c r="B22" s="81">
        <f>B21+7</f>
        <v>43009</v>
      </c>
      <c r="C22" s="20">
        <f>D21+G21-H21</f>
        <v>228.67262373476399</v>
      </c>
      <c r="D22" s="17">
        <f>C22+(C22*0.04)</f>
        <v>237.81952868415453</v>
      </c>
      <c r="E22" s="17">
        <f>C22/5500</f>
        <v>4.1576840679047995E-2</v>
      </c>
      <c r="F22" s="28">
        <f>(D22-C22)/E22</f>
        <v>219.99999999999969</v>
      </c>
      <c r="G22" s="18"/>
      <c r="H22" s="18"/>
      <c r="I22" s="19">
        <f>E22*50/C22</f>
        <v>9.0909090909090905E-3</v>
      </c>
      <c r="J22" s="87"/>
      <c r="K22" s="99"/>
      <c r="L22" s="100"/>
      <c r="M22" s="100"/>
      <c r="N22" s="100"/>
      <c r="O22" s="100"/>
      <c r="P22" s="100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43016</v>
      </c>
      <c r="C24" s="20">
        <f>D22+G22-H22</f>
        <v>237.81952868415453</v>
      </c>
      <c r="D24" s="17">
        <f>C24+(C24*0.04)</f>
        <v>247.33230983152072</v>
      </c>
      <c r="E24" s="17">
        <f>C24/5500</f>
        <v>4.3239914306209916E-2</v>
      </c>
      <c r="F24" s="28">
        <f>(D24-C24)/E24</f>
        <v>220.00000000000006</v>
      </c>
      <c r="G24" s="18"/>
      <c r="H24" s="18"/>
      <c r="I24" s="19">
        <f>E24*50/C24</f>
        <v>9.0909090909090905E-3</v>
      </c>
      <c r="J24" s="87"/>
    </row>
    <row r="25" spans="1:16">
      <c r="A25" s="97"/>
      <c r="B25" s="81">
        <f>B24+7</f>
        <v>43023</v>
      </c>
      <c r="C25" s="20">
        <f>D24+G24-H24</f>
        <v>247.33230983152072</v>
      </c>
      <c r="D25" s="17">
        <f>C25+(C25*0.04)</f>
        <v>257.22560222478154</v>
      </c>
      <c r="E25" s="17">
        <f>C25/5500</f>
        <v>4.496951087845831E-2</v>
      </c>
      <c r="F25" s="28">
        <f>(D25-C25)/E25</f>
        <v>219.99999999999986</v>
      </c>
      <c r="G25" s="18"/>
      <c r="H25" s="18"/>
      <c r="I25" s="19">
        <f>E25*50/C25</f>
        <v>9.0909090909090905E-3</v>
      </c>
      <c r="J25" s="87"/>
    </row>
    <row r="26" spans="1:16">
      <c r="A26" s="97"/>
      <c r="B26" s="81">
        <f>B25+7</f>
        <v>43030</v>
      </c>
      <c r="C26" s="20">
        <f>D25+G25-H25</f>
        <v>257.22560222478154</v>
      </c>
      <c r="D26" s="17">
        <f>C26+(C26*0.04)</f>
        <v>267.51462631377279</v>
      </c>
      <c r="E26" s="17">
        <f>C26/5500</f>
        <v>4.6768291313596645E-2</v>
      </c>
      <c r="F26" s="28">
        <f>(D26-C26)/E26</f>
        <v>219.99999999999986</v>
      </c>
      <c r="G26" s="18"/>
      <c r="H26" s="18"/>
      <c r="I26" s="19">
        <f>E26*50/C26</f>
        <v>9.0909090909090905E-3</v>
      </c>
      <c r="J26" s="87"/>
    </row>
    <row r="27" spans="1:16" ht="13.5" thickBot="1">
      <c r="A27" s="98"/>
      <c r="B27" s="81">
        <f>B26+7</f>
        <v>43037</v>
      </c>
      <c r="C27" s="20">
        <f>D26+G26-H26</f>
        <v>267.51462631377279</v>
      </c>
      <c r="D27" s="17">
        <f>C27+(C27*0.04)</f>
        <v>278.21521136632373</v>
      </c>
      <c r="E27" s="17">
        <f>C27/5500</f>
        <v>4.8639022966140505E-2</v>
      </c>
      <c r="F27" s="28">
        <f>(D27-C27)/E27</f>
        <v>220.00000000000048</v>
      </c>
      <c r="G27" s="18"/>
      <c r="H27" s="18"/>
      <c r="I27" s="19">
        <f>E27*50/C27</f>
        <v>9.0909090909090905E-3</v>
      </c>
      <c r="J27" s="87"/>
      <c r="K27" s="99"/>
      <c r="L27" s="100"/>
      <c r="M27" s="100"/>
      <c r="N27" s="100"/>
      <c r="O27" s="100"/>
      <c r="P27" s="100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43044</v>
      </c>
      <c r="C29" s="20">
        <f>D27+G27-H27</f>
        <v>278.21521136632373</v>
      </c>
      <c r="D29" s="17">
        <f>C29+(C29*0.04)</f>
        <v>289.34381982097671</v>
      </c>
      <c r="E29" s="17">
        <f>C29/5500</f>
        <v>5.0584583884786136E-2</v>
      </c>
      <c r="F29" s="28">
        <f>(D29-C29)/E29</f>
        <v>220.00000000000051</v>
      </c>
      <c r="G29" s="18"/>
      <c r="H29" s="18"/>
      <c r="I29" s="19">
        <f>E29*50/C29</f>
        <v>9.0909090909090922E-3</v>
      </c>
      <c r="J29" s="87"/>
    </row>
    <row r="30" spans="1:16">
      <c r="A30" s="97"/>
      <c r="B30" s="81">
        <f>B29+7</f>
        <v>43051</v>
      </c>
      <c r="C30" s="20">
        <f>D29+G29-H29</f>
        <v>289.34381982097671</v>
      </c>
      <c r="D30" s="17">
        <f>C30+(C30*0.04)</f>
        <v>300.91757261381576</v>
      </c>
      <c r="E30" s="17">
        <f>C30/5500</f>
        <v>5.2607967240177585E-2</v>
      </c>
      <c r="F30" s="28">
        <f>(D30-C30)/E30</f>
        <v>219.99999999999983</v>
      </c>
      <c r="G30" s="18"/>
      <c r="H30" s="18"/>
      <c r="I30" s="19">
        <f>E30*50/C30</f>
        <v>9.0909090909090922E-3</v>
      </c>
      <c r="J30" s="87"/>
    </row>
    <row r="31" spans="1:16">
      <c r="A31" s="97"/>
      <c r="B31" s="81">
        <f>B30+7</f>
        <v>43058</v>
      </c>
      <c r="C31" s="20">
        <f>D30+G30-H30</f>
        <v>300.91757261381576</v>
      </c>
      <c r="D31" s="17">
        <f>C31+(C31*0.04)</f>
        <v>312.95427551836838</v>
      </c>
      <c r="E31" s="17">
        <f>C31/5500</f>
        <v>5.4712285929784686E-2</v>
      </c>
      <c r="F31" s="28">
        <f>(D31-C31)/E31</f>
        <v>219.99999999999966</v>
      </c>
      <c r="G31" s="18"/>
      <c r="H31" s="18"/>
      <c r="I31" s="19">
        <f>E31*50/C31</f>
        <v>9.0909090909090922E-3</v>
      </c>
      <c r="J31" s="87"/>
    </row>
    <row r="32" spans="1:16" ht="13.5" thickBot="1">
      <c r="A32" s="98"/>
      <c r="B32" s="81">
        <f>B31+7</f>
        <v>43065</v>
      </c>
      <c r="C32" s="20">
        <f>D31+G31-H31</f>
        <v>312.95427551836838</v>
      </c>
      <c r="D32" s="17">
        <f>C32+(C32*0.04)</f>
        <v>325.47244653910309</v>
      </c>
      <c r="E32" s="17">
        <f>C32/5500</f>
        <v>5.6900777366976067E-2</v>
      </c>
      <c r="F32" s="28">
        <f>(D32-C32)/E32</f>
        <v>219.9999999999996</v>
      </c>
      <c r="G32" s="18"/>
      <c r="H32" s="80">
        <f>(D32-C19)*0.35</f>
        <v>47.365088047507633</v>
      </c>
      <c r="I32" s="19">
        <f>E32*50/C32</f>
        <v>9.0909090909090905E-3</v>
      </c>
      <c r="J32" s="87"/>
      <c r="K32" s="101" t="s">
        <v>46</v>
      </c>
      <c r="L32" s="102"/>
      <c r="M32" s="102"/>
      <c r="N32" s="102"/>
      <c r="O32" s="102"/>
      <c r="P32" s="102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43072</v>
      </c>
      <c r="C34" s="20">
        <f>D32+G32-H32</f>
        <v>278.10735849159545</v>
      </c>
      <c r="D34" s="17">
        <f>C34+(C34*0.04)</f>
        <v>289.23165283125928</v>
      </c>
      <c r="E34" s="17">
        <f>C34/5500</f>
        <v>5.0564974271199173E-2</v>
      </c>
      <c r="F34" s="28">
        <f>(D34-C34)/E34</f>
        <v>220.00000000000031</v>
      </c>
      <c r="G34" s="18"/>
      <c r="H34" s="18"/>
      <c r="I34" s="19">
        <f>E34*50/C34</f>
        <v>9.0909090909090905E-3</v>
      </c>
      <c r="J34" s="87"/>
    </row>
    <row r="35" spans="1:16">
      <c r="A35" s="97"/>
      <c r="B35" s="81">
        <f>B34+7</f>
        <v>43079</v>
      </c>
      <c r="C35" s="20">
        <f>D34+G34-H34</f>
        <v>289.23165283125928</v>
      </c>
      <c r="D35" s="17">
        <f>C35+(C35*0.04)</f>
        <v>300.80091894450965</v>
      </c>
      <c r="E35" s="17">
        <f>C35/5500</f>
        <v>5.2587573242047145E-2</v>
      </c>
      <c r="F35" s="28">
        <f>(D35-C35)/E35</f>
        <v>219.99999999999986</v>
      </c>
      <c r="G35" s="18"/>
      <c r="H35" s="18"/>
      <c r="I35" s="19">
        <f>E35*50/C35</f>
        <v>9.0909090909090922E-3</v>
      </c>
      <c r="J35" s="87"/>
    </row>
    <row r="36" spans="1:16">
      <c r="A36" s="97"/>
      <c r="B36" s="81">
        <f>B35+7</f>
        <v>43086</v>
      </c>
      <c r="C36" s="20">
        <f>D35+G35-H35</f>
        <v>300.80091894450965</v>
      </c>
      <c r="D36" s="17">
        <f>C36+(C36*0.04)</f>
        <v>312.83295570229001</v>
      </c>
      <c r="E36" s="17">
        <f>C36/5500</f>
        <v>5.4691076171729025E-2</v>
      </c>
      <c r="F36" s="28">
        <f>(D36-C36)/E36</f>
        <v>219.99999999999955</v>
      </c>
      <c r="G36" s="18"/>
      <c r="H36" s="18"/>
      <c r="I36" s="19">
        <f>E36*50/C36</f>
        <v>9.0909090909090905E-3</v>
      </c>
      <c r="J36" s="87"/>
    </row>
    <row r="37" spans="1:16" ht="13.5" thickBot="1">
      <c r="A37" s="98"/>
      <c r="B37" s="81">
        <f>B36+7</f>
        <v>43093</v>
      </c>
      <c r="C37" s="20">
        <f>D36+G36-H36</f>
        <v>312.83295570229001</v>
      </c>
      <c r="D37" s="17">
        <f>C37+(C37*0.04)</f>
        <v>325.34627393038159</v>
      </c>
      <c r="E37" s="17">
        <f>C37/5500</f>
        <v>5.6878719218598182E-2</v>
      </c>
      <c r="F37" s="28">
        <f>(D37-C37)/E37</f>
        <v>219.9999999999996</v>
      </c>
      <c r="G37" s="80"/>
      <c r="H37" s="80"/>
      <c r="I37" s="19">
        <f>E37*50/C37</f>
        <v>9.0909090909090905E-3</v>
      </c>
      <c r="J37" s="87"/>
      <c r="K37" s="99"/>
      <c r="L37" s="100"/>
      <c r="M37" s="100"/>
      <c r="N37" s="100"/>
      <c r="O37" s="100"/>
      <c r="P37" s="100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43100</v>
      </c>
      <c r="C39" s="20">
        <f>D37+G37-H37</f>
        <v>325.34627393038159</v>
      </c>
      <c r="D39" s="17">
        <f>C39+(C39*0.04)</f>
        <v>338.36012488759684</v>
      </c>
      <c r="E39" s="17">
        <f>C39/5500</f>
        <v>5.915386798734211E-2</v>
      </c>
      <c r="F39" s="28">
        <f>(D39-C39)/E39</f>
        <v>219.99999999999983</v>
      </c>
      <c r="G39" s="18"/>
      <c r="H39" s="18"/>
      <c r="I39" s="19">
        <f>E39*50/C39</f>
        <v>9.0909090909090922E-3</v>
      </c>
      <c r="J39" s="87"/>
    </row>
    <row r="40" spans="1:16">
      <c r="A40" s="97"/>
      <c r="B40" s="81">
        <f>B39+7</f>
        <v>43107</v>
      </c>
      <c r="C40" s="20">
        <f>D39+G39-H39</f>
        <v>338.36012488759684</v>
      </c>
      <c r="D40" s="17">
        <f>C40+(C40*0.04)</f>
        <v>351.89452988310069</v>
      </c>
      <c r="E40" s="17">
        <f>C40/5500</f>
        <v>6.1520022706835792E-2</v>
      </c>
      <c r="F40" s="28">
        <f>(D40-C40)/E40</f>
        <v>219.99999999999957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43114</v>
      </c>
      <c r="C41" s="20">
        <f>D40+G40-H40</f>
        <v>351.89452988310069</v>
      </c>
      <c r="D41" s="17">
        <f>C41+(C41*0.04)</f>
        <v>365.97031107842474</v>
      </c>
      <c r="E41" s="17">
        <f>C41/5500</f>
        <v>6.398082361510922E-2</v>
      </c>
      <c r="F41" s="28">
        <f>(D41-C41)/E41</f>
        <v>220.00000000000043</v>
      </c>
      <c r="G41" s="18"/>
      <c r="H41" s="18"/>
      <c r="I41" s="19">
        <f>E41*50/C41</f>
        <v>9.0909090909090922E-3</v>
      </c>
      <c r="J41" s="87"/>
    </row>
    <row r="42" spans="1:16" ht="13.5" thickBot="1">
      <c r="A42" s="98"/>
      <c r="B42" s="81">
        <f>B41+7</f>
        <v>43121</v>
      </c>
      <c r="C42" s="20">
        <f>D41+G41-H41</f>
        <v>365.97031107842474</v>
      </c>
      <c r="D42" s="17">
        <f>C42+(C42*0.04)</f>
        <v>380.60912352156174</v>
      </c>
      <c r="E42" s="17">
        <f>C42/5500</f>
        <v>6.6540056559713595E-2</v>
      </c>
      <c r="F42" s="28">
        <f>(D42-C42)/E42</f>
        <v>220.00000000000011</v>
      </c>
      <c r="G42" s="80"/>
      <c r="H42" s="80"/>
      <c r="I42" s="19">
        <f>E42*50/C42</f>
        <v>9.0909090909090922E-3</v>
      </c>
      <c r="J42" s="87"/>
      <c r="K42" s="99"/>
      <c r="L42" s="100"/>
      <c r="M42" s="100"/>
      <c r="N42" s="100"/>
      <c r="O42" s="100"/>
      <c r="P42" s="100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43128</v>
      </c>
      <c r="C44" s="20">
        <f>D42+G42-H42</f>
        <v>380.60912352156174</v>
      </c>
      <c r="D44" s="17">
        <f>C44+(C44*0.04)</f>
        <v>395.83348846242421</v>
      </c>
      <c r="E44" s="17">
        <f>C44/5500</f>
        <v>6.9201658822102136E-2</v>
      </c>
      <c r="F44" s="28">
        <f>(D44-C44)/E44</f>
        <v>220.00000000000003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43135</v>
      </c>
      <c r="C45" s="20">
        <f>D44+G44-H44</f>
        <v>395.83348846242421</v>
      </c>
      <c r="D45" s="17">
        <f>C45+(C45*0.04)</f>
        <v>411.66682800092116</v>
      </c>
      <c r="E45" s="17">
        <f>C45/5500</f>
        <v>7.1969725174986218E-2</v>
      </c>
      <c r="F45" s="28">
        <f>(D45-C45)/E45</f>
        <v>219.99999999999966</v>
      </c>
      <c r="G45" s="18"/>
      <c r="H45" s="18"/>
      <c r="I45" s="19">
        <f>E45*50/C45</f>
        <v>9.0909090909090905E-3</v>
      </c>
      <c r="J45" s="87"/>
    </row>
    <row r="46" spans="1:16">
      <c r="A46" s="97"/>
      <c r="B46" s="81">
        <f>B45+7</f>
        <v>43142</v>
      </c>
      <c r="C46" s="20">
        <f>D45+G45-H45</f>
        <v>411.66682800092116</v>
      </c>
      <c r="D46" s="17">
        <f>C46+(C46*0.04)</f>
        <v>428.13350112095799</v>
      </c>
      <c r="E46" s="17">
        <f>C46/5500</f>
        <v>7.4848514181985668E-2</v>
      </c>
      <c r="F46" s="28">
        <f>(D46-C46)/E46</f>
        <v>219.99999999999977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43149</v>
      </c>
      <c r="C47" s="20">
        <f>D46+G46-H46</f>
        <v>428.13350112095799</v>
      </c>
      <c r="D47" s="17">
        <f>C47+(C47*0.04)</f>
        <v>445.2588411657963</v>
      </c>
      <c r="E47" s="17">
        <f>C47/5500</f>
        <v>7.7842454749265086E-2</v>
      </c>
      <c r="F47" s="28">
        <f>(D47-C47)/E47</f>
        <v>219.99999999999989</v>
      </c>
      <c r="G47" s="80"/>
      <c r="H47" s="80">
        <f>(D47-C34)*0.35</f>
        <v>58.503018935970296</v>
      </c>
      <c r="I47" s="19">
        <f>E47*50/C47</f>
        <v>9.0909090909090905E-3</v>
      </c>
      <c r="J47" s="87"/>
      <c r="K47" s="101" t="s">
        <v>46</v>
      </c>
      <c r="L47" s="102"/>
      <c r="M47" s="102"/>
      <c r="N47" s="102"/>
      <c r="O47" s="102"/>
      <c r="P47" s="102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43156</v>
      </c>
      <c r="C49" s="20">
        <f>D47+G47-H47</f>
        <v>386.75582222982598</v>
      </c>
      <c r="D49" s="17">
        <f>C49+(C49*0.04)</f>
        <v>402.22605511901901</v>
      </c>
      <c r="E49" s="17">
        <f>C49/5500</f>
        <v>7.0319240405422909E-2</v>
      </c>
      <c r="F49" s="28">
        <f>(D49-C49)/E49</f>
        <v>219.99999999999983</v>
      </c>
      <c r="G49" s="18"/>
      <c r="H49" s="18"/>
      <c r="I49" s="19">
        <f>E49*50/C49</f>
        <v>9.0909090909090905E-3</v>
      </c>
      <c r="J49" s="87"/>
    </row>
    <row r="50" spans="1:16">
      <c r="A50" s="97"/>
      <c r="B50" s="81">
        <f>B49+7</f>
        <v>43163</v>
      </c>
      <c r="C50" s="20">
        <f>D49+G49-H49</f>
        <v>402.22605511901901</v>
      </c>
      <c r="D50" s="17">
        <f>C50+(C50*0.04)</f>
        <v>418.31509732377975</v>
      </c>
      <c r="E50" s="17">
        <f>C50/5500</f>
        <v>7.3132010021639826E-2</v>
      </c>
      <c r="F50" s="28">
        <f>(D50-C50)/E50</f>
        <v>219.99999999999977</v>
      </c>
      <c r="G50" s="18"/>
      <c r="H50" s="18"/>
      <c r="I50" s="19">
        <f>E50*50/C50</f>
        <v>9.0909090909090905E-3</v>
      </c>
      <c r="J50" s="87"/>
    </row>
    <row r="51" spans="1:16">
      <c r="A51" s="97"/>
      <c r="B51" s="81">
        <f>B50+7</f>
        <v>43170</v>
      </c>
      <c r="C51" s="20">
        <f>D50+G50-H50</f>
        <v>418.31509732377975</v>
      </c>
      <c r="D51" s="17">
        <f>C51+(C51*0.04)</f>
        <v>435.04770121673096</v>
      </c>
      <c r="E51" s="17">
        <f>C51/5500</f>
        <v>7.6057290422505405E-2</v>
      </c>
      <c r="F51" s="28">
        <f>(D51-C51)/E51</f>
        <v>220.0000000000002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43177</v>
      </c>
      <c r="C52" s="20">
        <f>D51+G51-H51</f>
        <v>435.04770121673096</v>
      </c>
      <c r="D52" s="17">
        <f>C52+(C52*0.04)</f>
        <v>452.44960926540017</v>
      </c>
      <c r="E52" s="17">
        <f>C52/5500</f>
        <v>7.9099582039405633E-2</v>
      </c>
      <c r="F52" s="28">
        <f>(D52-C52)/E52</f>
        <v>219.99999999999966</v>
      </c>
      <c r="G52" s="80"/>
      <c r="H52" s="80"/>
      <c r="I52" s="19">
        <f>E52*50/C52</f>
        <v>9.0909090909090922E-3</v>
      </c>
      <c r="J52" s="87"/>
      <c r="K52" s="99"/>
      <c r="L52" s="100"/>
      <c r="M52" s="100"/>
      <c r="N52" s="100"/>
      <c r="O52" s="100"/>
      <c r="P52" s="100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43184</v>
      </c>
      <c r="C54" s="20">
        <f>D52+G52-H52</f>
        <v>452.44960926540017</v>
      </c>
      <c r="D54" s="17">
        <f>C54+(C54*0.04)</f>
        <v>470.54759363601619</v>
      </c>
      <c r="E54" s="17">
        <f>C54/5500</f>
        <v>8.2263565320981849E-2</v>
      </c>
      <c r="F54" s="28">
        <f>(D54-C54)/E54</f>
        <v>220.00000000000014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43191</v>
      </c>
      <c r="C55" s="20">
        <f>D54+G54-H54</f>
        <v>470.54759363601619</v>
      </c>
      <c r="D55" s="17">
        <f>C55+(C55*0.04)</f>
        <v>489.36949738145682</v>
      </c>
      <c r="E55" s="17">
        <f>C55/5500</f>
        <v>8.5554107933821122E-2</v>
      </c>
      <c r="F55" s="28">
        <f>(D55-C55)/E55</f>
        <v>219.99999999999989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43198</v>
      </c>
      <c r="C56" s="20">
        <f>D55+G55-H55</f>
        <v>489.36949738145682</v>
      </c>
      <c r="D56" s="17">
        <f>C56+(C56*0.04)</f>
        <v>508.94427727671507</v>
      </c>
      <c r="E56" s="17">
        <f>C56/5500</f>
        <v>8.8976272251173966E-2</v>
      </c>
      <c r="F56" s="28">
        <f>(D56-C56)/E56</f>
        <v>219.99999999999969</v>
      </c>
      <c r="G56" s="18"/>
      <c r="H56" s="18"/>
      <c r="I56" s="19">
        <f>E56*50/C56</f>
        <v>9.0909090909090905E-3</v>
      </c>
      <c r="J56" s="87"/>
    </row>
    <row r="57" spans="1:16" ht="13.5" thickBot="1">
      <c r="A57" s="98"/>
      <c r="B57" s="81">
        <f>B56+7</f>
        <v>43205</v>
      </c>
      <c r="C57" s="20">
        <f>D56+G56-H56</f>
        <v>508.94427727671507</v>
      </c>
      <c r="D57" s="17">
        <f>C57+(C57*0.04)</f>
        <v>529.30204836778364</v>
      </c>
      <c r="E57" s="17">
        <f>C57/5500</f>
        <v>9.2535323141220927E-2</v>
      </c>
      <c r="F57" s="28">
        <f>(D57-C57)/E57</f>
        <v>219.99999999999966</v>
      </c>
      <c r="G57" s="80"/>
      <c r="H57" s="80"/>
      <c r="I57" s="19">
        <f>E57*50/C57</f>
        <v>9.0909090909090922E-3</v>
      </c>
      <c r="J57" s="87"/>
      <c r="K57" s="99"/>
      <c r="L57" s="100"/>
      <c r="M57" s="100"/>
      <c r="N57" s="100"/>
      <c r="O57" s="100"/>
      <c r="P57" s="100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43212</v>
      </c>
      <c r="C59" s="20">
        <f>D57+G57-H57</f>
        <v>529.30204836778364</v>
      </c>
      <c r="D59" s="17">
        <f>C59+(C59*0.04)</f>
        <v>550.47413030249504</v>
      </c>
      <c r="E59" s="17">
        <f>C59/5500</f>
        <v>9.6236736066869749E-2</v>
      </c>
      <c r="F59" s="28">
        <f>(D59-C59)/E59</f>
        <v>220.00000000000057</v>
      </c>
      <c r="G59" s="18"/>
      <c r="H59" s="18"/>
      <c r="I59" s="19">
        <f>E59*50/C59</f>
        <v>9.0909090909090905E-3</v>
      </c>
      <c r="J59" s="87"/>
    </row>
    <row r="60" spans="1:16">
      <c r="A60" s="97"/>
      <c r="B60" s="81">
        <f>B59+7</f>
        <v>43219</v>
      </c>
      <c r="C60" s="20">
        <f>D59+G59-H59</f>
        <v>550.47413030249504</v>
      </c>
      <c r="D60" s="17">
        <f>C60+(C60*0.04)</f>
        <v>572.49309551459487</v>
      </c>
      <c r="E60" s="17">
        <f>C60/5500</f>
        <v>0.10008620550954456</v>
      </c>
      <c r="F60" s="28">
        <f>(D60-C60)/E60</f>
        <v>220.00000000000026</v>
      </c>
      <c r="G60" s="18"/>
      <c r="H60" s="18"/>
      <c r="I60" s="19">
        <f>E60*50/C60</f>
        <v>9.0909090909090922E-3</v>
      </c>
      <c r="J60" s="87"/>
    </row>
    <row r="61" spans="1:16">
      <c r="A61" s="97"/>
      <c r="B61" s="81">
        <f>B60+7</f>
        <v>43226</v>
      </c>
      <c r="C61" s="20">
        <f>D60+G60-H60</f>
        <v>572.49309551459487</v>
      </c>
      <c r="D61" s="17">
        <f>C61+(C61*0.04)</f>
        <v>595.39281933517861</v>
      </c>
      <c r="E61" s="17">
        <f>C61/5500</f>
        <v>0.10408965372992635</v>
      </c>
      <c r="F61" s="28">
        <f>(D61-C61)/E61</f>
        <v>219.99999999999952</v>
      </c>
      <c r="G61" s="18"/>
      <c r="H61" s="18"/>
      <c r="I61" s="19">
        <f>E61*50/C61</f>
        <v>9.0909090909090905E-3</v>
      </c>
      <c r="J61" s="87"/>
    </row>
    <row r="62" spans="1:16" ht="13.5" thickBot="1">
      <c r="A62" s="98"/>
      <c r="B62" s="81">
        <f>B61+7</f>
        <v>43233</v>
      </c>
      <c r="C62" s="20">
        <f>D61+G61-H61</f>
        <v>595.39281933517861</v>
      </c>
      <c r="D62" s="17">
        <f>C62+(C62*0.04)</f>
        <v>619.20853210858581</v>
      </c>
      <c r="E62" s="17">
        <f>C62/5500</f>
        <v>0.10825323987912339</v>
      </c>
      <c r="F62" s="28">
        <f>(D62-C62)/E62</f>
        <v>220.00000000000051</v>
      </c>
      <c r="G62" s="80"/>
      <c r="H62" s="80">
        <f>(D62-C49)*0.35</f>
        <v>81.358448457565942</v>
      </c>
      <c r="I62" s="19">
        <f>E62*50/C62</f>
        <v>9.0909090909090905E-3</v>
      </c>
      <c r="J62" s="87"/>
      <c r="K62" s="101" t="s">
        <v>46</v>
      </c>
      <c r="L62" s="102"/>
      <c r="M62" s="102"/>
      <c r="N62" s="102"/>
      <c r="O62" s="102"/>
      <c r="P62" s="102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43240</v>
      </c>
      <c r="C64" s="20">
        <f>D62+G62-H62</f>
        <v>537.85008365101987</v>
      </c>
      <c r="D64" s="17">
        <f>C64+(C64*0.04)</f>
        <v>559.36408699706067</v>
      </c>
      <c r="E64" s="17">
        <f>C64/5500</f>
        <v>9.7790924300185433E-2</v>
      </c>
      <c r="F64" s="28">
        <f>(D64-C64)/E64</f>
        <v>220</v>
      </c>
      <c r="G64" s="17"/>
      <c r="H64" s="79"/>
      <c r="I64" s="19">
        <f>E64*50/C64</f>
        <v>9.0909090909090922E-3</v>
      </c>
      <c r="J64" s="87"/>
    </row>
    <row r="65" spans="1:16">
      <c r="A65" s="97"/>
      <c r="B65" s="81">
        <f>B64+7</f>
        <v>43247</v>
      </c>
      <c r="C65" s="20">
        <f>D64+G64-H64</f>
        <v>559.36408699706067</v>
      </c>
      <c r="D65" s="17">
        <f>C65+(C65*0.04)</f>
        <v>581.73865047694312</v>
      </c>
      <c r="E65" s="17">
        <f>C65/5500</f>
        <v>0.10170256127219285</v>
      </c>
      <c r="F65" s="28">
        <f>(D65-C65)/E65</f>
        <v>220.00000000000026</v>
      </c>
      <c r="G65" s="17"/>
      <c r="H65" s="79"/>
      <c r="I65" s="19">
        <f>E65*50/C65</f>
        <v>9.0909090909090905E-3</v>
      </c>
      <c r="J65" s="87"/>
    </row>
    <row r="66" spans="1:16">
      <c r="A66" s="97"/>
      <c r="B66" s="81">
        <f>B65+7</f>
        <v>43254</v>
      </c>
      <c r="C66" s="20">
        <f>D65+G65-H65</f>
        <v>581.73865047694312</v>
      </c>
      <c r="D66" s="17">
        <f>C66+(C66*0.04)</f>
        <v>605.0081964960209</v>
      </c>
      <c r="E66" s="17">
        <f>C66/5500</f>
        <v>0.10577066372308057</v>
      </c>
      <c r="F66" s="28">
        <f>(D66-C66)/E66</f>
        <v>220.00000000000051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43261</v>
      </c>
      <c r="C67" s="20">
        <f>D66+G66-H66</f>
        <v>605.0081964960209</v>
      </c>
      <c r="D67" s="17">
        <f>C67+(C67*0.04)</f>
        <v>629.20852435586175</v>
      </c>
      <c r="E67" s="17">
        <f>C67/5500</f>
        <v>0.1100014902720038</v>
      </c>
      <c r="F67" s="28">
        <f>(D67-C67)/E67</f>
        <v>220.00000000000017</v>
      </c>
      <c r="G67" s="80"/>
      <c r="H67" s="80"/>
      <c r="I67" s="19">
        <f>E67*50/C67</f>
        <v>9.0909090909090922E-3</v>
      </c>
      <c r="J67" s="87"/>
      <c r="K67" s="99"/>
      <c r="L67" s="100"/>
      <c r="M67" s="100"/>
      <c r="N67" s="100"/>
      <c r="O67" s="100"/>
      <c r="P67" s="100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43268</v>
      </c>
      <c r="C69" s="20">
        <f>D67+G67-H67</f>
        <v>629.20852435586175</v>
      </c>
      <c r="D69" s="17">
        <f>C69+(C69*0.04)</f>
        <v>654.37686533009628</v>
      </c>
      <c r="E69" s="17">
        <f>C69/5500</f>
        <v>0.11440154988288395</v>
      </c>
      <c r="F69" s="28">
        <f>(D69-C69)/E69</f>
        <v>220.00000000000048</v>
      </c>
      <c r="G69" s="18"/>
      <c r="H69" s="18"/>
      <c r="I69" s="19">
        <f>E69*50/C69</f>
        <v>9.0909090909090905E-3</v>
      </c>
      <c r="J69" s="87"/>
    </row>
    <row r="70" spans="1:16">
      <c r="A70" s="97"/>
      <c r="B70" s="81">
        <f>B69+7</f>
        <v>43275</v>
      </c>
      <c r="C70" s="20">
        <f>D69+G69-H69</f>
        <v>654.37686533009628</v>
      </c>
      <c r="D70" s="17">
        <f>C70+(C70*0.04)</f>
        <v>680.55193994330011</v>
      </c>
      <c r="E70" s="17">
        <f>C70/5500</f>
        <v>0.11897761187819933</v>
      </c>
      <c r="F70" s="28">
        <f>(D70-C70)/E70</f>
        <v>219.99999999999983</v>
      </c>
      <c r="G70" s="18"/>
      <c r="H70" s="18"/>
      <c r="I70" s="19">
        <f>E70*50/C70</f>
        <v>9.0909090909090922E-3</v>
      </c>
      <c r="J70" s="87"/>
    </row>
    <row r="71" spans="1:16">
      <c r="A71" s="97"/>
      <c r="B71" s="81">
        <f>B70+7</f>
        <v>43282</v>
      </c>
      <c r="C71" s="20">
        <f>D70+G70-H70</f>
        <v>680.55193994330011</v>
      </c>
      <c r="D71" s="17">
        <f>C71+(C71*0.04)</f>
        <v>707.77401754103209</v>
      </c>
      <c r="E71" s="17">
        <f>C71/5500</f>
        <v>0.12373671635332729</v>
      </c>
      <c r="F71" s="28">
        <f>(D71-C71)/E71</f>
        <v>219.9999999999998</v>
      </c>
      <c r="G71" s="18"/>
      <c r="H71" s="18"/>
      <c r="I71" s="19">
        <f>E71*50/C71</f>
        <v>9.0909090909090922E-3</v>
      </c>
      <c r="J71" s="87"/>
    </row>
    <row r="72" spans="1:16" ht="13.5" thickBot="1">
      <c r="A72" s="98"/>
      <c r="B72" s="81">
        <f>B71+7</f>
        <v>43289</v>
      </c>
      <c r="C72" s="20">
        <f>D71+G71-H71</f>
        <v>707.77401754103209</v>
      </c>
      <c r="D72" s="17">
        <f>C72+(C72*0.04)</f>
        <v>736.0849782426734</v>
      </c>
      <c r="E72" s="17">
        <f>C72/5500</f>
        <v>0.12868618500746037</v>
      </c>
      <c r="F72" s="28">
        <f>(D72-C72)/E72</f>
        <v>220.0000000000002</v>
      </c>
      <c r="G72" s="80"/>
      <c r="H72" s="80"/>
      <c r="I72" s="19">
        <f>E72*50/C72</f>
        <v>9.0909090909090905E-3</v>
      </c>
      <c r="J72" s="87"/>
      <c r="K72" s="99"/>
      <c r="L72" s="100"/>
      <c r="M72" s="100"/>
      <c r="N72" s="100"/>
      <c r="O72" s="100"/>
      <c r="P72" s="100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43296</v>
      </c>
      <c r="C74" s="20">
        <f>D72+G72-H72</f>
        <v>736.0849782426734</v>
      </c>
      <c r="D74" s="17">
        <f>C74+(C74*0.04)</f>
        <v>765.52837737238031</v>
      </c>
      <c r="E74" s="17">
        <f>C74/5500</f>
        <v>0.13383363240775881</v>
      </c>
      <c r="F74" s="28">
        <f>(D74-C74)/E74</f>
        <v>219.99999999999974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43303</v>
      </c>
      <c r="C75" s="20">
        <f>D74+G74-H74</f>
        <v>765.52837737238031</v>
      </c>
      <c r="D75" s="17">
        <f>C75+(C75*0.04)</f>
        <v>796.14951246727549</v>
      </c>
      <c r="E75" s="17">
        <f>C75/5500</f>
        <v>0.13918697770406915</v>
      </c>
      <c r="F75" s="28">
        <f>(D75-C75)/E75</f>
        <v>219.99999999999977</v>
      </c>
      <c r="G75" s="18"/>
      <c r="H75" s="18"/>
      <c r="I75" s="19">
        <f>E75*50/C75</f>
        <v>9.0909090909090905E-3</v>
      </c>
      <c r="J75" s="87"/>
    </row>
    <row r="76" spans="1:16">
      <c r="A76" s="97"/>
      <c r="B76" s="81">
        <f>B75+7</f>
        <v>43310</v>
      </c>
      <c r="C76" s="20">
        <f>D75+G75-H75</f>
        <v>796.14951246727549</v>
      </c>
      <c r="D76" s="17">
        <f>C76+(C76*0.04)</f>
        <v>827.99549296596649</v>
      </c>
      <c r="E76" s="17">
        <f>C76/5500</f>
        <v>0.1447544568122319</v>
      </c>
      <c r="F76" s="28">
        <f>(D76-C76)/E76</f>
        <v>219.99999999999991</v>
      </c>
      <c r="G76" s="18"/>
      <c r="H76" s="18"/>
      <c r="I76" s="19">
        <f>E76*50/C76</f>
        <v>9.0909090909090905E-3</v>
      </c>
      <c r="J76" s="87"/>
    </row>
    <row r="77" spans="1:16" ht="13.5" thickBot="1">
      <c r="A77" s="98"/>
      <c r="B77" s="81">
        <f>B76+7</f>
        <v>43317</v>
      </c>
      <c r="C77" s="20">
        <f>D76+G76-H76</f>
        <v>827.99549296596649</v>
      </c>
      <c r="D77" s="17">
        <f>C77+(C77*0.04)</f>
        <v>861.1153126846051</v>
      </c>
      <c r="E77" s="17">
        <f>C77/5500</f>
        <v>0.15054463508472118</v>
      </c>
      <c r="F77" s="28">
        <f>(D77-C77)/E77</f>
        <v>219.99999999999966</v>
      </c>
      <c r="G77" s="80"/>
      <c r="H77" s="80">
        <f>(D77-C64)*0.35</f>
        <v>113.14283016175482</v>
      </c>
      <c r="I77" s="19">
        <f>E77*50/C77</f>
        <v>9.0909090909090905E-3</v>
      </c>
      <c r="J77" s="87"/>
      <c r="K77" s="101" t="s">
        <v>46</v>
      </c>
      <c r="L77" s="102"/>
      <c r="M77" s="102"/>
      <c r="N77" s="102"/>
      <c r="O77" s="102"/>
      <c r="P77" s="102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43324</v>
      </c>
      <c r="C79" s="20">
        <f>D77+G77-H77</f>
        <v>747.97248252285033</v>
      </c>
      <c r="D79" s="17">
        <f>C79+(C79*0.04)</f>
        <v>777.89138182376439</v>
      </c>
      <c r="E79" s="17">
        <f>C79/5500</f>
        <v>0.13599499682233643</v>
      </c>
      <c r="F79" s="28">
        <f>(D79-C79)/E79</f>
        <v>220.00000000000037</v>
      </c>
      <c r="G79" s="18"/>
      <c r="H79" s="18"/>
      <c r="I79" s="19">
        <f>E79*50/C79</f>
        <v>9.0909090909090922E-3</v>
      </c>
      <c r="J79" s="87"/>
    </row>
    <row r="80" spans="1:16">
      <c r="A80" s="97"/>
      <c r="B80" s="81">
        <f>B79+7</f>
        <v>43331</v>
      </c>
      <c r="C80" s="20">
        <f>D79+G79-H79</f>
        <v>777.89138182376439</v>
      </c>
      <c r="D80" s="17">
        <f>C80+(C80*0.04)</f>
        <v>809.00703709671495</v>
      </c>
      <c r="E80" s="17">
        <f>C80/5500</f>
        <v>0.1414347966952299</v>
      </c>
      <c r="F80" s="28">
        <f>(D80-C80)/E80</f>
        <v>219.99999999999989</v>
      </c>
      <c r="G80" s="18"/>
      <c r="H80" s="18"/>
      <c r="I80" s="19">
        <f>E80*50/C80</f>
        <v>9.0909090909090922E-3</v>
      </c>
      <c r="J80" s="87"/>
    </row>
    <row r="81" spans="1:16">
      <c r="A81" s="97"/>
      <c r="B81" s="81">
        <f>B80+7</f>
        <v>43338</v>
      </c>
      <c r="C81" s="20">
        <f>D80+G80-H80</f>
        <v>809.00703709671495</v>
      </c>
      <c r="D81" s="17">
        <f>C81+(C81*0.04)</f>
        <v>841.36731858058351</v>
      </c>
      <c r="E81" s="17">
        <f>C81/5500</f>
        <v>0.14709218856303907</v>
      </c>
      <c r="F81" s="28">
        <f>(D81-C81)/E81</f>
        <v>219.99999999999977</v>
      </c>
      <c r="G81" s="18"/>
      <c r="H81" s="18"/>
      <c r="I81" s="19">
        <f>E81*50/C81</f>
        <v>9.0909090909090905E-3</v>
      </c>
      <c r="J81" s="87"/>
    </row>
    <row r="82" spans="1:16" ht="13.5" thickBot="1">
      <c r="A82" s="98"/>
      <c r="B82" s="81">
        <f>B81+7</f>
        <v>43345</v>
      </c>
      <c r="C82" s="20">
        <f>D81+G81-H81</f>
        <v>841.36731858058351</v>
      </c>
      <c r="D82" s="17">
        <f>C82+(C82*0.04)</f>
        <v>875.02201132380685</v>
      </c>
      <c r="E82" s="17">
        <f>C82/5500</f>
        <v>0.15297587610556063</v>
      </c>
      <c r="F82" s="28">
        <f>(D82-C82)/E82</f>
        <v>220</v>
      </c>
      <c r="G82" s="80"/>
      <c r="H82" s="80"/>
      <c r="I82" s="19">
        <f>E82*50/C82</f>
        <v>9.0909090909090905E-3</v>
      </c>
      <c r="J82" s="87"/>
      <c r="K82" s="99"/>
      <c r="L82" s="100"/>
      <c r="M82" s="100"/>
      <c r="N82" s="100"/>
      <c r="O82" s="100"/>
      <c r="P82" s="100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43352</v>
      </c>
      <c r="C84" s="20">
        <f>D82+G82-H82</f>
        <v>875.02201132380685</v>
      </c>
      <c r="D84" s="17">
        <f>C84+(C84*0.04)</f>
        <v>910.02289177675914</v>
      </c>
      <c r="E84" s="17">
        <f>C84/5500</f>
        <v>0.15909491114978305</v>
      </c>
      <c r="F84" s="28">
        <f>(D84-C84)/E84</f>
        <v>220.00000000000011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43359</v>
      </c>
      <c r="C85" s="20">
        <f>D84+G84-H84</f>
        <v>910.02289177675914</v>
      </c>
      <c r="D85" s="17">
        <f>C85+(C85*0.04)</f>
        <v>946.42380744782952</v>
      </c>
      <c r="E85" s="17">
        <f>C85/5500</f>
        <v>0.16545870759577438</v>
      </c>
      <c r="F85" s="28">
        <f>(D85-C85)/E85</f>
        <v>220.00000000000009</v>
      </c>
      <c r="G85" s="18"/>
      <c r="H85" s="18"/>
      <c r="I85" s="19">
        <f>E85*50/C85</f>
        <v>9.0909090909090922E-3</v>
      </c>
      <c r="J85" s="87"/>
      <c r="K85" s="31"/>
      <c r="L85" s="31"/>
    </row>
    <row r="86" spans="1:16">
      <c r="A86" s="97"/>
      <c r="B86" s="81">
        <f>B85+7</f>
        <v>43366</v>
      </c>
      <c r="C86" s="20">
        <f>D85+G85-H85</f>
        <v>946.42380744782952</v>
      </c>
      <c r="D86" s="17">
        <f>C86+(C86*0.04)</f>
        <v>984.28075974574267</v>
      </c>
      <c r="E86" s="17">
        <f>C86/5500</f>
        <v>0.17207705589960537</v>
      </c>
      <c r="F86" s="28">
        <f>(D86-C86)/E86</f>
        <v>219.99999999999983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43373</v>
      </c>
      <c r="C87" s="20">
        <f>D86+G86-H86</f>
        <v>984.28075974574267</v>
      </c>
      <c r="D87" s="17">
        <f>C87+(C87*0.04)</f>
        <v>1023.6519901355724</v>
      </c>
      <c r="E87" s="17">
        <f>C87/5500</f>
        <v>0.17896013813558959</v>
      </c>
      <c r="F87" s="28">
        <f>(D87-C87)/E87</f>
        <v>220.00000000000023</v>
      </c>
      <c r="G87" s="80"/>
      <c r="H87" s="80"/>
      <c r="I87" s="19">
        <f>E87*50/C87</f>
        <v>9.0909090909090922E-3</v>
      </c>
      <c r="J87" s="87"/>
      <c r="K87" s="99"/>
      <c r="L87" s="100"/>
      <c r="M87" s="100"/>
      <c r="N87" s="100"/>
      <c r="O87" s="100"/>
      <c r="P87" s="100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43380</v>
      </c>
      <c r="C89" s="20">
        <f>D87+G87-H87</f>
        <v>1023.6519901355724</v>
      </c>
      <c r="D89" s="17">
        <f>C89+(C89*0.04)</f>
        <v>1064.5980697409952</v>
      </c>
      <c r="E89" s="17">
        <f>C89/5500</f>
        <v>0.18611854366101316</v>
      </c>
      <c r="F89" s="28">
        <f>(D89-C89)/E89</f>
        <v>219.99999999999963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43387</v>
      </c>
      <c r="C90" s="20">
        <f>D89+G89-H89</f>
        <v>1064.5980697409952</v>
      </c>
      <c r="D90" s="17">
        <f>C90+(C90*0.04)</f>
        <v>1107.1819925306349</v>
      </c>
      <c r="E90" s="17">
        <f>C90/5500</f>
        <v>0.19356328540745368</v>
      </c>
      <c r="F90" s="28">
        <f>(D90-C90)/E90</f>
        <v>219.99999999999943</v>
      </c>
      <c r="G90" s="18"/>
      <c r="H90" s="18"/>
      <c r="I90" s="19">
        <f>E90*50/C90</f>
        <v>9.0909090909090922E-3</v>
      </c>
      <c r="J90" s="87"/>
    </row>
    <row r="91" spans="1:16">
      <c r="A91" s="97"/>
      <c r="B91" s="81">
        <f>B90+7</f>
        <v>43394</v>
      </c>
      <c r="C91" s="20">
        <f>D90+G90-H90</f>
        <v>1107.1819925306349</v>
      </c>
      <c r="D91" s="17">
        <f>C91+(C91*0.04)</f>
        <v>1151.4692722318603</v>
      </c>
      <c r="E91" s="17">
        <f>C91/5500</f>
        <v>0.20130581682375182</v>
      </c>
      <c r="F91" s="28">
        <f>(D91-C91)/E91</f>
        <v>219.99999999999957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43401</v>
      </c>
      <c r="C92" s="20">
        <f>D91+G91-H91</f>
        <v>1151.4692722318603</v>
      </c>
      <c r="D92" s="17">
        <f>C92+(C92*0.04)</f>
        <v>1197.5280431211347</v>
      </c>
      <c r="E92" s="17">
        <f>C92/5500</f>
        <v>0.20935804949670186</v>
      </c>
      <c r="F92" s="28">
        <f>(D92-C92)/E92</f>
        <v>220.00000000000023</v>
      </c>
      <c r="G92" s="80"/>
      <c r="H92" s="80">
        <f>(D92-C79)*0.35</f>
        <v>157.34444620939954</v>
      </c>
      <c r="I92" s="19">
        <f>E92*50/C92</f>
        <v>9.0909090909090905E-3</v>
      </c>
      <c r="J92" s="87"/>
      <c r="K92" s="101" t="s">
        <v>46</v>
      </c>
      <c r="L92" s="102"/>
      <c r="M92" s="102"/>
      <c r="N92" s="102"/>
      <c r="O92" s="102"/>
      <c r="P92" s="102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43408</v>
      </c>
      <c r="C94" s="20">
        <f>D92+G92-H92</f>
        <v>1040.1835969117351</v>
      </c>
      <c r="D94" s="17">
        <f>C94+(C94*0.04)</f>
        <v>1081.7909407882046</v>
      </c>
      <c r="E94" s="17">
        <f>C94/5500</f>
        <v>0.18912429034758821</v>
      </c>
      <c r="F94" s="28">
        <f>(D94-C94)/E94</f>
        <v>220.00000000000043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43415</v>
      </c>
      <c r="C95" s="20">
        <f>D94+G94-H94</f>
        <v>1081.7909407882046</v>
      </c>
      <c r="D95" s="17">
        <f>C95+(C95*0.04)</f>
        <v>1125.0625784197327</v>
      </c>
      <c r="E95" s="17">
        <f>C95/5500</f>
        <v>0.19668926196149175</v>
      </c>
      <c r="F95" s="28">
        <f>(D95-C95)/E95</f>
        <v>219.99999999999989</v>
      </c>
      <c r="G95" s="17"/>
      <c r="H95" s="18"/>
      <c r="I95" s="19">
        <f>E95*50/C95</f>
        <v>9.0909090909090922E-3</v>
      </c>
      <c r="J95" s="87"/>
    </row>
    <row r="96" spans="1:16">
      <c r="A96" s="97"/>
      <c r="B96" s="81">
        <f>B95+7</f>
        <v>43422</v>
      </c>
      <c r="C96" s="20">
        <f>D95+G95-H95</f>
        <v>1125.0625784197327</v>
      </c>
      <c r="D96" s="17">
        <f>C96+(C96*0.04)</f>
        <v>1170.065081556522</v>
      </c>
      <c r="E96" s="17">
        <f>C96/5500</f>
        <v>0.2045568324399514</v>
      </c>
      <c r="F96" s="28">
        <f>(D96-C96)/E96</f>
        <v>219.99999999999997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43429</v>
      </c>
      <c r="C97" s="20">
        <f>D96+G96-H96</f>
        <v>1170.065081556522</v>
      </c>
      <c r="D97" s="17">
        <f>C97+(C97*0.04)</f>
        <v>1216.8676848187829</v>
      </c>
      <c r="E97" s="17">
        <f>C97/5500</f>
        <v>0.21273910573754945</v>
      </c>
      <c r="F97" s="28">
        <f>(D97-C97)/E97</f>
        <v>219.99999999999983</v>
      </c>
      <c r="G97" s="80"/>
      <c r="H97" s="80"/>
      <c r="I97" s="19">
        <f>E97*50/C97</f>
        <v>9.0909090909090905E-3</v>
      </c>
      <c r="J97" s="87"/>
      <c r="K97" s="99"/>
      <c r="L97" s="100"/>
      <c r="M97" s="100"/>
      <c r="N97" s="100"/>
      <c r="O97" s="100"/>
      <c r="P97" s="100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43436</v>
      </c>
      <c r="C99" s="20">
        <f>D97+G97-H97</f>
        <v>1216.8676848187829</v>
      </c>
      <c r="D99" s="17">
        <f>C99+(C99*0.04)</f>
        <v>1265.5423922115342</v>
      </c>
      <c r="E99" s="17">
        <f>C99/5500</f>
        <v>0.22124866996705145</v>
      </c>
      <c r="F99" s="28">
        <f>(D99-C99)/E99</f>
        <v>220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43443</v>
      </c>
      <c r="C100" s="20">
        <f>D99+G99-H99</f>
        <v>1265.5423922115342</v>
      </c>
      <c r="D100" s="17">
        <f>C100+(C100*0.04)</f>
        <v>1316.1640878999956</v>
      </c>
      <c r="E100" s="17">
        <f>C100/5500</f>
        <v>0.23009861676573348</v>
      </c>
      <c r="F100" s="28">
        <f>(D100-C100)/E100</f>
        <v>220.00000000000009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43450</v>
      </c>
      <c r="C101" s="20">
        <f>D100+G100-H100</f>
        <v>1316.1640878999956</v>
      </c>
      <c r="D101" s="17">
        <f>C101+(C101*0.04)</f>
        <v>1368.8106514159954</v>
      </c>
      <c r="E101" s="17">
        <f>C101/5500</f>
        <v>0.23930256143636283</v>
      </c>
      <c r="F101" s="28">
        <f>(D101-C101)/E101</f>
        <v>219.99999999999986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8"/>
      <c r="B102" s="81">
        <f>B101+7</f>
        <v>43457</v>
      </c>
      <c r="C102" s="20">
        <f>D101+G101-H101</f>
        <v>1368.8106514159954</v>
      </c>
      <c r="D102" s="17">
        <f>C102+(C102*0.04)</f>
        <v>1423.5630774726351</v>
      </c>
      <c r="E102" s="17">
        <f>C102/5500</f>
        <v>0.24887466389381735</v>
      </c>
      <c r="F102" s="28">
        <f>(D102-C102)/E102</f>
        <v>219.99999999999955</v>
      </c>
      <c r="G102" s="80"/>
      <c r="H102" s="80"/>
      <c r="I102" s="19">
        <f>E102*50/C102</f>
        <v>9.0909090909090922E-3</v>
      </c>
      <c r="J102" s="87"/>
      <c r="K102" s="99"/>
      <c r="L102" s="100"/>
      <c r="M102" s="100"/>
      <c r="N102" s="100"/>
      <c r="O102" s="100"/>
      <c r="P102" s="100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43464</v>
      </c>
      <c r="C104" s="20">
        <f>D102+G102-H102</f>
        <v>1423.5630774726351</v>
      </c>
      <c r="D104" s="17">
        <f>C104+(C104*0.04)</f>
        <v>1480.5056005715405</v>
      </c>
      <c r="E104" s="17">
        <f>C104/5500</f>
        <v>0.25882965044957001</v>
      </c>
      <c r="F104" s="28">
        <f>(D104-C104)/E104</f>
        <v>220.00000000000014</v>
      </c>
      <c r="G104" s="18"/>
      <c r="H104" s="18"/>
      <c r="I104" s="19">
        <f>E104*50/C104</f>
        <v>9.0909090909090905E-3</v>
      </c>
      <c r="J104" s="87"/>
    </row>
    <row r="105" spans="1:16">
      <c r="A105" s="97"/>
      <c r="B105" s="81">
        <f>B104+7</f>
        <v>43471</v>
      </c>
      <c r="C105" s="20">
        <f>D104+G104-H104</f>
        <v>1480.5056005715405</v>
      </c>
      <c r="D105" s="17">
        <f>C105+(C105*0.04)</f>
        <v>1539.7258245944022</v>
      </c>
      <c r="E105" s="17">
        <f>C105/5500</f>
        <v>0.26918283646755281</v>
      </c>
      <c r="F105" s="28">
        <f>(D105-C105)/E105</f>
        <v>220.00000000000014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43478</v>
      </c>
      <c r="C106" s="20">
        <f>D105+G105-H105</f>
        <v>1539.7258245944022</v>
      </c>
      <c r="D106" s="17">
        <f>C106+(C106*0.04)</f>
        <v>1601.3148575781784</v>
      </c>
      <c r="E106" s="17">
        <f>C106/5500</f>
        <v>0.27995014992625494</v>
      </c>
      <c r="F106" s="28">
        <f>(D106-C106)/E106</f>
        <v>220.00000000000031</v>
      </c>
      <c r="G106" s="18"/>
      <c r="H106" s="18"/>
      <c r="I106" s="19">
        <f>E106*50/C106</f>
        <v>9.0909090909090922E-3</v>
      </c>
      <c r="J106" s="87"/>
    </row>
    <row r="107" spans="1:16" ht="13.5" thickBot="1">
      <c r="A107" s="98"/>
      <c r="B107" s="81">
        <f>B106+7</f>
        <v>43485</v>
      </c>
      <c r="C107" s="20">
        <f>D106+G106-H106</f>
        <v>1601.3148575781784</v>
      </c>
      <c r="D107" s="17">
        <f>C107+(C107*0.04)</f>
        <v>1665.3674518813054</v>
      </c>
      <c r="E107" s="17">
        <f>C107/5500</f>
        <v>0.29114815592330517</v>
      </c>
      <c r="F107" s="28">
        <f>(D107-C107)/E107</f>
        <v>219.9999999999998</v>
      </c>
      <c r="G107" s="80"/>
      <c r="H107" s="80">
        <f>(D107-C94)*0.35</f>
        <v>218.81434923934961</v>
      </c>
      <c r="I107" s="19">
        <f>E107*50/C107</f>
        <v>9.0909090909090922E-3</v>
      </c>
      <c r="J107" s="87"/>
      <c r="K107" s="101" t="s">
        <v>46</v>
      </c>
      <c r="L107" s="102"/>
      <c r="M107" s="102"/>
      <c r="N107" s="102"/>
      <c r="O107" s="102"/>
      <c r="P107" s="102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43492</v>
      </c>
      <c r="C109" s="20">
        <f>D107+G107-H107</f>
        <v>1446.5531026419558</v>
      </c>
      <c r="D109" s="17">
        <f>C109+(C109*0.04)</f>
        <v>1504.4152267476341</v>
      </c>
      <c r="E109" s="17">
        <f>C109/5500</f>
        <v>0.26300965502581014</v>
      </c>
      <c r="F109" s="28">
        <f>(D109-C109)/E109</f>
        <v>220.00000000000017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43499</v>
      </c>
      <c r="C110" s="20">
        <f>D109+G109-H109</f>
        <v>1504.4152267476341</v>
      </c>
      <c r="D110" s="17">
        <f>C110+(C110*0.04)</f>
        <v>1564.5918358175395</v>
      </c>
      <c r="E110" s="17">
        <f>C110/5500</f>
        <v>0.27353004122684255</v>
      </c>
      <c r="F110" s="28">
        <f>(D110-C110)/E110</f>
        <v>220.00000000000034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43506</v>
      </c>
      <c r="C111" s="20">
        <f>D110+G110-H110</f>
        <v>1564.5918358175395</v>
      </c>
      <c r="D111" s="17">
        <f>C111+(C111*0.04)</f>
        <v>1627.175509250241</v>
      </c>
      <c r="E111" s="17">
        <f>C111/5500</f>
        <v>0.2844712428759163</v>
      </c>
      <c r="F111" s="28">
        <f>(D111-C111)/E111</f>
        <v>219.99999999999974</v>
      </c>
      <c r="G111" s="18"/>
      <c r="H111" s="18"/>
      <c r="I111" s="19">
        <f>E111*50/C111</f>
        <v>9.0909090909090922E-3</v>
      </c>
      <c r="J111" s="87"/>
    </row>
    <row r="112" spans="1:16" ht="13.5" thickBot="1">
      <c r="A112" s="98"/>
      <c r="B112" s="81">
        <f>B111+7</f>
        <v>43513</v>
      </c>
      <c r="C112" s="20">
        <f>D111+G111-H111</f>
        <v>1627.175509250241</v>
      </c>
      <c r="D112" s="17">
        <f>C112+(C112*0.04)</f>
        <v>1692.2625296202507</v>
      </c>
      <c r="E112" s="17">
        <f>C112/5500</f>
        <v>0.29585009259095291</v>
      </c>
      <c r="F112" s="28">
        <f>(D112-C112)/E112</f>
        <v>220.00000000000009</v>
      </c>
      <c r="G112" s="80"/>
      <c r="H112" s="80"/>
      <c r="I112" s="19">
        <f>E112*50/C112</f>
        <v>9.0909090909090905E-3</v>
      </c>
      <c r="J112" s="87"/>
      <c r="K112" s="99"/>
      <c r="L112" s="100"/>
      <c r="M112" s="100"/>
      <c r="N112" s="100"/>
      <c r="O112" s="100"/>
      <c r="P112" s="100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43520</v>
      </c>
      <c r="C114" s="20">
        <f>D112+G112-H112</f>
        <v>1692.2625296202507</v>
      </c>
      <c r="D114" s="17">
        <f>C114+(C114*0.04)</f>
        <v>1759.9530308050607</v>
      </c>
      <c r="E114" s="17">
        <f>C114/5500</f>
        <v>0.30768409629459104</v>
      </c>
      <c r="F114" s="28">
        <f>(D114-C114)/E114</f>
        <v>220.00000000000006</v>
      </c>
      <c r="G114" s="18"/>
      <c r="H114" s="18"/>
      <c r="I114" s="19">
        <f>E114*50/C114</f>
        <v>9.0909090909090905E-3</v>
      </c>
      <c r="J114" s="87"/>
    </row>
    <row r="115" spans="1:16">
      <c r="A115" s="97"/>
      <c r="B115" s="81">
        <f>B114+7</f>
        <v>43527</v>
      </c>
      <c r="C115" s="20">
        <f>D114+G114-H114</f>
        <v>1759.9530308050607</v>
      </c>
      <c r="D115" s="17">
        <f>C115+(C115*0.04)</f>
        <v>1830.3511520372631</v>
      </c>
      <c r="E115" s="17">
        <f>C115/5500</f>
        <v>0.3199914601463747</v>
      </c>
      <c r="F115" s="28">
        <f>(D115-C115)/E115</f>
        <v>219.99999999999977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43534</v>
      </c>
      <c r="C116" s="20">
        <f>D115+G115-H115</f>
        <v>1830.3511520372631</v>
      </c>
      <c r="D116" s="17">
        <f>C116+(C116*0.04)</f>
        <v>1903.5651981187536</v>
      </c>
      <c r="E116" s="17">
        <f>C116/5500</f>
        <v>0.33279111855222965</v>
      </c>
      <c r="F116" s="28">
        <f>(D116-C116)/E116</f>
        <v>220.00000000000009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43541</v>
      </c>
      <c r="C117" s="20">
        <f>D116+G116-H116</f>
        <v>1903.5651981187536</v>
      </c>
      <c r="D117" s="17">
        <f>C117+(C117*0.04)</f>
        <v>1979.7078060435038</v>
      </c>
      <c r="E117" s="17">
        <f>C117/5500</f>
        <v>0.34610276329431883</v>
      </c>
      <c r="F117" s="28">
        <f>(D117-C117)/E117</f>
        <v>219.99999999999991</v>
      </c>
      <c r="G117" s="80"/>
      <c r="H117" s="80"/>
      <c r="I117" s="19">
        <f>E117*50/C117</f>
        <v>9.0909090909090905E-3</v>
      </c>
      <c r="J117" s="87"/>
      <c r="K117" s="99"/>
      <c r="L117" s="100"/>
      <c r="M117" s="100"/>
      <c r="N117" s="100"/>
      <c r="O117" s="100"/>
      <c r="P117" s="100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43548</v>
      </c>
      <c r="C119" s="20">
        <f>D117+G117-H117</f>
        <v>1979.7078060435038</v>
      </c>
      <c r="D119" s="17">
        <f>C119+(C119*0.04)</f>
        <v>2058.896118285244</v>
      </c>
      <c r="E119" s="17">
        <f>C119/5500</f>
        <v>0.35994687382609158</v>
      </c>
      <c r="F119" s="28">
        <f>(D119-C119)/E119</f>
        <v>220.00000000000037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43555</v>
      </c>
      <c r="C120" s="20">
        <f>D119+G119-H119</f>
        <v>2058.896118285244</v>
      </c>
      <c r="D120" s="17">
        <f>C120+(C120*0.04)</f>
        <v>2141.2519630166539</v>
      </c>
      <c r="E120" s="17">
        <f>C120/5500</f>
        <v>0.37434474877913526</v>
      </c>
      <c r="F120" s="28">
        <f>(D120-C120)/E120</f>
        <v>220.00000000000034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43562</v>
      </c>
      <c r="C121" s="20">
        <f>D120+G120-H120</f>
        <v>2141.2519630166539</v>
      </c>
      <c r="D121" s="17">
        <f>C121+(C121*0.04)</f>
        <v>2226.9020415373202</v>
      </c>
      <c r="E121" s="17">
        <f>C121/5500</f>
        <v>0.3893185387303007</v>
      </c>
      <c r="F121" s="28">
        <f>(D121-C121)/E121</f>
        <v>220.00000000000034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8"/>
      <c r="B122" s="81">
        <f>B121+7</f>
        <v>43569</v>
      </c>
      <c r="C122" s="20">
        <f>D121+G121-H121</f>
        <v>2226.9020415373202</v>
      </c>
      <c r="D122" s="17">
        <f>C122+(C122*0.04)</f>
        <v>2315.9781231988131</v>
      </c>
      <c r="E122" s="17">
        <f>C122/5500</f>
        <v>0.40489128027951277</v>
      </c>
      <c r="F122" s="28">
        <f>(D122-C122)/E122</f>
        <v>220.00000000000031</v>
      </c>
      <c r="G122" s="80"/>
      <c r="H122" s="80">
        <f>(D122-C109)*0.35</f>
        <v>304.29875719490008</v>
      </c>
      <c r="I122" s="19">
        <f>E122*50/C122</f>
        <v>9.0909090909090905E-3</v>
      </c>
      <c r="J122" s="87"/>
      <c r="K122" s="101" t="s">
        <v>46</v>
      </c>
      <c r="L122" s="102"/>
      <c r="M122" s="102"/>
      <c r="N122" s="102"/>
      <c r="O122" s="102"/>
      <c r="P122" s="102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43576</v>
      </c>
      <c r="C124" s="20">
        <f>D122+G122-H122</f>
        <v>2011.6793660039129</v>
      </c>
      <c r="D124" s="17">
        <f>C124+(C124*0.04)</f>
        <v>2092.1465406440693</v>
      </c>
      <c r="E124" s="17">
        <f>C124/5500</f>
        <v>0.36575988472798415</v>
      </c>
      <c r="F124" s="28">
        <f>(D124-C124)/E124</f>
        <v>219.9999999999996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43583</v>
      </c>
      <c r="C125" s="20">
        <f>D124+G124-H124</f>
        <v>2092.1465406440693</v>
      </c>
      <c r="D125" s="17">
        <f>C125+(C125*0.04)</f>
        <v>2175.8324022698321</v>
      </c>
      <c r="E125" s="17">
        <f>C125/5500</f>
        <v>0.38039028011710352</v>
      </c>
      <c r="F125" s="28">
        <f>(D125-C125)/E125</f>
        <v>219.99999999999994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43590</v>
      </c>
      <c r="C126" s="20">
        <f>D125+G125-H125</f>
        <v>2175.8324022698321</v>
      </c>
      <c r="D126" s="17">
        <f>C126+(C126*0.04)</f>
        <v>2262.8656983606252</v>
      </c>
      <c r="E126" s="17">
        <f>C126/5500</f>
        <v>0.39560589132178764</v>
      </c>
      <c r="F126" s="28">
        <f>(D126-C126)/E126</f>
        <v>219.99999999999955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43597</v>
      </c>
      <c r="C127" s="20">
        <f>D126+G126-H126</f>
        <v>2262.8656983606252</v>
      </c>
      <c r="D127" s="17">
        <f>C127+(C127*0.04)</f>
        <v>2353.3803262950501</v>
      </c>
      <c r="E127" s="17">
        <f>C127/5500</f>
        <v>0.41143012697465914</v>
      </c>
      <c r="F127" s="28">
        <f>(D127-C127)/E127</f>
        <v>219.99999999999969</v>
      </c>
      <c r="G127" s="80"/>
      <c r="H127" s="80"/>
      <c r="I127" s="19">
        <f>E127*50/C127</f>
        <v>9.0909090909090905E-3</v>
      </c>
      <c r="J127" s="87"/>
      <c r="K127" s="99"/>
      <c r="L127" s="100"/>
      <c r="M127" s="100"/>
      <c r="N127" s="100"/>
      <c r="O127" s="100"/>
      <c r="P127" s="100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43604</v>
      </c>
      <c r="C129" s="20">
        <f>D127+G127-H127</f>
        <v>2353.3803262950501</v>
      </c>
      <c r="D129" s="17">
        <f>C129+(C129*0.04)</f>
        <v>2447.5155393468522</v>
      </c>
      <c r="E129" s="17">
        <f>C129/5500</f>
        <v>0.42788733205364549</v>
      </c>
      <c r="F129" s="28">
        <f>(D129-C129)/E129</f>
        <v>220.00000000000026</v>
      </c>
      <c r="G129" s="18"/>
      <c r="H129" s="18"/>
      <c r="I129" s="19">
        <f>E129*50/C129</f>
        <v>9.0909090909090922E-3</v>
      </c>
      <c r="J129" s="87"/>
    </row>
    <row r="130" spans="1:16">
      <c r="A130" s="97"/>
      <c r="B130" s="81">
        <f>B129+7</f>
        <v>43611</v>
      </c>
      <c r="C130" s="20">
        <f>D129+G129-H129</f>
        <v>2447.5155393468522</v>
      </c>
      <c r="D130" s="17">
        <f>C130+(C130*0.04)</f>
        <v>2545.4161609207263</v>
      </c>
      <c r="E130" s="17">
        <f>C130/5500</f>
        <v>0.44500282533579133</v>
      </c>
      <c r="F130" s="28">
        <f>(D130-C130)/E130</f>
        <v>220.00000000000003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43618</v>
      </c>
      <c r="C131" s="20">
        <f>D130+G130-H130</f>
        <v>2545.4161609207263</v>
      </c>
      <c r="D131" s="17">
        <f>C131+(C131*0.04)</f>
        <v>2647.2328073575554</v>
      </c>
      <c r="E131" s="17">
        <f>C131/5500</f>
        <v>0.46280293834922298</v>
      </c>
      <c r="F131" s="28">
        <f>(D131-C131)/E131</f>
        <v>220.00000000000023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43625</v>
      </c>
      <c r="C132" s="20">
        <f>D131+G131-H131</f>
        <v>2647.2328073575554</v>
      </c>
      <c r="D132" s="17">
        <f>C132+(C132*0.04)</f>
        <v>2753.1221196518577</v>
      </c>
      <c r="E132" s="17">
        <f>C132/5500</f>
        <v>0.4813150558831919</v>
      </c>
      <c r="F132" s="28">
        <f>(D132-C132)/E132</f>
        <v>220.00000000000011</v>
      </c>
      <c r="G132" s="80"/>
      <c r="H132" s="80"/>
      <c r="I132" s="19">
        <f>E132*50/C132</f>
        <v>9.0909090909090922E-3</v>
      </c>
      <c r="J132" s="87"/>
      <c r="K132" s="99"/>
      <c r="L132" s="100"/>
      <c r="M132" s="100"/>
      <c r="N132" s="100"/>
      <c r="O132" s="100"/>
      <c r="P132" s="100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43632</v>
      </c>
      <c r="C134" s="20">
        <f>D132+G132-H132</f>
        <v>2753.1221196518577</v>
      </c>
      <c r="D134" s="17">
        <f>C134+(C134*0.04)</f>
        <v>2863.247004437932</v>
      </c>
      <c r="E134" s="17">
        <f>C134/5500</f>
        <v>0.50056765811851955</v>
      </c>
      <c r="F134" s="28">
        <f>(D134-C134)/E134</f>
        <v>219.99999999999997</v>
      </c>
      <c r="G134" s="18"/>
      <c r="H134" s="18"/>
      <c r="I134" s="19">
        <f>E134*50/C134</f>
        <v>9.0909090909090905E-3</v>
      </c>
      <c r="J134" s="87"/>
    </row>
    <row r="135" spans="1:16">
      <c r="A135" s="97"/>
      <c r="B135" s="81">
        <f>B134+7</f>
        <v>43639</v>
      </c>
      <c r="C135" s="20">
        <f>D134+G134-H134</f>
        <v>2863.247004437932</v>
      </c>
      <c r="D135" s="17">
        <f>C135+(C135*0.04)</f>
        <v>2977.7768846154495</v>
      </c>
      <c r="E135" s="17">
        <f>C135/5500</f>
        <v>0.52059036444326034</v>
      </c>
      <c r="F135" s="28">
        <f>(D135-C135)/E135</f>
        <v>220.00000000000043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43646</v>
      </c>
      <c r="C136" s="20">
        <f>D135+G135-H135</f>
        <v>2977.7768846154495</v>
      </c>
      <c r="D136" s="17">
        <f>C136+(C136*0.04)</f>
        <v>3096.8879600000673</v>
      </c>
      <c r="E136" s="17">
        <f>C136/5500</f>
        <v>0.54141397902099087</v>
      </c>
      <c r="F136" s="28">
        <f>(D136-C136)/E136</f>
        <v>219.99999999999972</v>
      </c>
      <c r="G136" s="18"/>
      <c r="H136" s="18"/>
      <c r="I136" s="19">
        <f>E136*50/C136</f>
        <v>9.0909090909090922E-3</v>
      </c>
      <c r="J136" s="87"/>
    </row>
    <row r="137" spans="1:16" ht="13.5" thickBot="1">
      <c r="A137" s="98"/>
      <c r="B137" s="81">
        <f>B136+7</f>
        <v>43653</v>
      </c>
      <c r="C137" s="20">
        <f>D136+G136-H136</f>
        <v>3096.8879600000673</v>
      </c>
      <c r="D137" s="17">
        <f>C137+(C137*0.04)</f>
        <v>3220.7634784000702</v>
      </c>
      <c r="E137" s="17">
        <f>C137/5500</f>
        <v>0.56307053818183039</v>
      </c>
      <c r="F137" s="28">
        <f>(D137-C137)/E137</f>
        <v>220.00000000000034</v>
      </c>
      <c r="G137" s="80"/>
      <c r="H137" s="80">
        <f>(D137-C124)*0.35</f>
        <v>423.17943933865502</v>
      </c>
      <c r="I137" s="19">
        <f>E137*50/C137</f>
        <v>9.0909090909090905E-3</v>
      </c>
      <c r="J137" s="87"/>
      <c r="K137" s="101" t="s">
        <v>46</v>
      </c>
      <c r="L137" s="102"/>
      <c r="M137" s="102"/>
      <c r="N137" s="102"/>
      <c r="O137" s="102"/>
      <c r="P137" s="102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43660</v>
      </c>
      <c r="C139" s="20">
        <f>D137+G137-H137</f>
        <v>2797.5840390614153</v>
      </c>
      <c r="D139" s="17">
        <f>C139+(C139*0.04)</f>
        <v>2909.487400623872</v>
      </c>
      <c r="E139" s="17">
        <f>C139/5500</f>
        <v>0.5086516434657119</v>
      </c>
      <c r="F139" s="28">
        <f>(D139-C139)/E139</f>
        <v>220.00000000000009</v>
      </c>
      <c r="G139" s="18"/>
      <c r="H139" s="18"/>
      <c r="I139" s="19">
        <f>E139*50/C139</f>
        <v>9.0909090909090922E-3</v>
      </c>
      <c r="J139" s="87"/>
    </row>
    <row r="140" spans="1:16">
      <c r="A140" s="97"/>
      <c r="B140" s="81">
        <f>B139+7</f>
        <v>43667</v>
      </c>
      <c r="C140" s="20">
        <f>D139+G139-H139</f>
        <v>2909.487400623872</v>
      </c>
      <c r="D140" s="17">
        <f>C140+(C140*0.04)</f>
        <v>3025.8668966488267</v>
      </c>
      <c r="E140" s="17">
        <f>C140/5500</f>
        <v>0.52899770920434031</v>
      </c>
      <c r="F140" s="28">
        <f>(D140-C140)/E140</f>
        <v>219.99999999999974</v>
      </c>
      <c r="G140" s="18"/>
      <c r="H140" s="18"/>
      <c r="I140" s="19">
        <f>E140*50/C140</f>
        <v>9.0909090909090905E-3</v>
      </c>
      <c r="J140" s="87"/>
    </row>
    <row r="141" spans="1:16">
      <c r="A141" s="97"/>
      <c r="B141" s="81">
        <f>B140+7</f>
        <v>43674</v>
      </c>
      <c r="C141" s="20">
        <f>D140+G140-H140</f>
        <v>3025.8668966488267</v>
      </c>
      <c r="D141" s="17">
        <f>C141+(C141*0.04)</f>
        <v>3146.9015725147797</v>
      </c>
      <c r="E141" s="17">
        <f>C141/5500</f>
        <v>0.55015761757251391</v>
      </c>
      <c r="F141" s="28">
        <f>(D141-C141)/E141</f>
        <v>219.99999999999986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8"/>
      <c r="B142" s="81">
        <f>B141+7</f>
        <v>43681</v>
      </c>
      <c r="C142" s="20">
        <f>D141+G141-H141</f>
        <v>3146.9015725147797</v>
      </c>
      <c r="D142" s="17">
        <f>C142+(C142*0.04)</f>
        <v>3272.7776354153707</v>
      </c>
      <c r="E142" s="17">
        <f>C142/5500</f>
        <v>0.57216392227541446</v>
      </c>
      <c r="F142" s="28">
        <f>(D142-C142)/E142</f>
        <v>219.99999999999972</v>
      </c>
      <c r="G142" s="80"/>
      <c r="H142" s="80"/>
      <c r="I142" s="19">
        <f>E142*50/C142</f>
        <v>9.0909090909090905E-3</v>
      </c>
      <c r="J142" s="87"/>
      <c r="K142" s="99"/>
      <c r="L142" s="100"/>
      <c r="M142" s="100"/>
      <c r="N142" s="100"/>
      <c r="O142" s="100"/>
      <c r="P142" s="100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43688</v>
      </c>
      <c r="C144" s="20">
        <f>D142+G142-H142</f>
        <v>3272.7776354153707</v>
      </c>
      <c r="D144" s="17">
        <f>C144+(C144*0.04)</f>
        <v>3403.6887408319853</v>
      </c>
      <c r="E144" s="17">
        <f>C144/5500</f>
        <v>0.59505047916643106</v>
      </c>
      <c r="F144" s="28">
        <f>(D144-C144)/E144</f>
        <v>219.99999999999969</v>
      </c>
      <c r="G144" s="18"/>
      <c r="H144" s="18"/>
      <c r="I144" s="19">
        <f>E144*50/C144</f>
        <v>9.0909090909090922E-3</v>
      </c>
      <c r="J144" s="87"/>
    </row>
    <row r="145" spans="1:16">
      <c r="A145" s="97"/>
      <c r="B145" s="81">
        <f>B144+7</f>
        <v>43695</v>
      </c>
      <c r="C145" s="20">
        <f>D144+G144-H144</f>
        <v>3403.6887408319853</v>
      </c>
      <c r="D145" s="17">
        <f>C145+(C145*0.04)</f>
        <v>3539.8362904652649</v>
      </c>
      <c r="E145" s="17">
        <f>C145/5500</f>
        <v>0.6188524983330882</v>
      </c>
      <c r="F145" s="28">
        <f>(D145-C145)/E145</f>
        <v>220.00000000000031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43702</v>
      </c>
      <c r="C146" s="20">
        <f>D145+G145-H145</f>
        <v>3539.8362904652649</v>
      </c>
      <c r="D146" s="17">
        <f>C146+(C146*0.04)</f>
        <v>3681.4297420838757</v>
      </c>
      <c r="E146" s="17">
        <f>C146/5500</f>
        <v>0.64360659826641176</v>
      </c>
      <c r="F146" s="28">
        <f>(D146-C146)/E146</f>
        <v>220.00000000000026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43709</v>
      </c>
      <c r="C147" s="20">
        <f>D146+G146-H146</f>
        <v>3681.4297420838757</v>
      </c>
      <c r="D147" s="17">
        <f>C147+(C147*0.04)</f>
        <v>3828.6869317672308</v>
      </c>
      <c r="E147" s="17">
        <f>C147/5500</f>
        <v>0.6693508621970683</v>
      </c>
      <c r="F147" s="28">
        <f>(D147-C147)/E147</f>
        <v>220.00000000000017</v>
      </c>
      <c r="G147" s="80"/>
      <c r="H147" s="80"/>
      <c r="I147" s="19">
        <f>E147*50/C147</f>
        <v>9.0909090909090905E-3</v>
      </c>
      <c r="J147" s="87"/>
      <c r="K147" s="99"/>
      <c r="L147" s="100"/>
      <c r="M147" s="100"/>
      <c r="N147" s="100"/>
      <c r="O147" s="100"/>
      <c r="P147" s="100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43716</v>
      </c>
      <c r="C149" s="20">
        <f>D147+G147-H147</f>
        <v>3828.6869317672308</v>
      </c>
      <c r="D149" s="17">
        <f>C149+(C149*0.04)</f>
        <v>3981.8344090379201</v>
      </c>
      <c r="E149" s="17">
        <f>C149/5500</f>
        <v>0.69612489668495103</v>
      </c>
      <c r="F149" s="28">
        <f>(D149-C149)/E149</f>
        <v>220.00000000000003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43723</v>
      </c>
      <c r="C150" s="20">
        <f>D149+G149-H149</f>
        <v>3981.8344090379201</v>
      </c>
      <c r="D150" s="17">
        <f>C150+(C150*0.04)</f>
        <v>4141.1077853994366</v>
      </c>
      <c r="E150" s="17">
        <f>C150/5500</f>
        <v>0.72396989255234911</v>
      </c>
      <c r="F150" s="28">
        <f>(D150-C150)/E150</f>
        <v>219.9999999999996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43730</v>
      </c>
      <c r="C151" s="20">
        <f>D150+G150-H150</f>
        <v>4141.1077853994366</v>
      </c>
      <c r="D151" s="17">
        <f>C151+(C151*0.04)</f>
        <v>4306.752096815414</v>
      </c>
      <c r="E151" s="17">
        <f>C151/5500</f>
        <v>0.75292868825444303</v>
      </c>
      <c r="F151" s="28">
        <f>(D151-C151)/E151</f>
        <v>219.99999999999994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43737</v>
      </c>
      <c r="C152" s="20">
        <f>D151+G151-H151</f>
        <v>4306.752096815414</v>
      </c>
      <c r="D152" s="17">
        <f>C152+(C152*0.04)</f>
        <v>4479.0221806880309</v>
      </c>
      <c r="E152" s="17">
        <f>C152/5500</f>
        <v>0.78304583578462073</v>
      </c>
      <c r="F152" s="28">
        <f>(D152-C152)/E152</f>
        <v>220.00000000000037</v>
      </c>
      <c r="G152" s="80"/>
      <c r="H152" s="80">
        <f>(D152-C139)*0.35</f>
        <v>588.50334956931545</v>
      </c>
      <c r="I152" s="19">
        <f>E152*50/C152</f>
        <v>9.0909090909090905E-3</v>
      </c>
      <c r="J152" s="87"/>
      <c r="K152" s="101" t="s">
        <v>46</v>
      </c>
      <c r="L152" s="102"/>
      <c r="M152" s="102"/>
      <c r="N152" s="102"/>
      <c r="O152" s="102"/>
      <c r="P152" s="102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43744</v>
      </c>
      <c r="C154" s="20">
        <f>D152+G152-H152</f>
        <v>3890.5188311187153</v>
      </c>
      <c r="D154" s="17">
        <f>C154+(C154*0.04)</f>
        <v>4046.1395843634641</v>
      </c>
      <c r="E154" s="17">
        <f>C154/5500</f>
        <v>0.70736706020340279</v>
      </c>
      <c r="F154" s="28">
        <f>(D154-C154)/E154</f>
        <v>220.00000000000028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43751</v>
      </c>
      <c r="C155" s="20">
        <f>D154+G154-H154</f>
        <v>4046.1395843634641</v>
      </c>
      <c r="D155" s="17">
        <f>C155+(C155*0.04)</f>
        <v>4207.9851677380029</v>
      </c>
      <c r="E155" s="17">
        <f>C155/5500</f>
        <v>0.73566174261153894</v>
      </c>
      <c r="F155" s="28">
        <f>(D155-C155)/E155</f>
        <v>220.00000000000034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43758</v>
      </c>
      <c r="C156" s="20">
        <f>D155+G155-H155</f>
        <v>4207.9851677380029</v>
      </c>
      <c r="D156" s="17">
        <f>C156+(C156*0.04)</f>
        <v>4376.304574447523</v>
      </c>
      <c r="E156" s="17">
        <f>C156/5500</f>
        <v>0.76508821231600055</v>
      </c>
      <c r="F156" s="28">
        <f>(D156-C156)/E156</f>
        <v>219.99999999999994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43765</v>
      </c>
      <c r="C157" s="20">
        <f>D156+G156-H156</f>
        <v>4376.304574447523</v>
      </c>
      <c r="D157" s="17">
        <f>C157+(C157*0.04)</f>
        <v>4551.3567574254239</v>
      </c>
      <c r="E157" s="17">
        <f>C157/5500</f>
        <v>0.79569174080864058</v>
      </c>
      <c r="F157" s="28">
        <f>(D157-C157)/E157</f>
        <v>219.99999999999994</v>
      </c>
      <c r="G157" s="80"/>
      <c r="H157" s="80"/>
      <c r="I157" s="19">
        <f>E157*50/C157</f>
        <v>9.0909090909090922E-3</v>
      </c>
      <c r="J157" s="87"/>
      <c r="K157" s="99"/>
      <c r="L157" s="100"/>
      <c r="M157" s="100"/>
      <c r="N157" s="100"/>
      <c r="O157" s="100"/>
      <c r="P157" s="100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43772</v>
      </c>
      <c r="C159" s="20">
        <f>D157+G157-H157</f>
        <v>4551.3567574254239</v>
      </c>
      <c r="D159" s="17">
        <f>C159+(C159*0.04)</f>
        <v>4733.4110277224408</v>
      </c>
      <c r="E159" s="17">
        <f>C159/5500</f>
        <v>0.8275194104409862</v>
      </c>
      <c r="F159" s="28">
        <f>(D159-C159)/E159</f>
        <v>220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43779</v>
      </c>
      <c r="C160" s="20">
        <f>D159+G159-H159</f>
        <v>4733.4110277224408</v>
      </c>
      <c r="D160" s="17">
        <f>C160+(C160*0.04)</f>
        <v>4922.7474688313387</v>
      </c>
      <c r="E160" s="17">
        <f>C160/5500</f>
        <v>0.86062018685862562</v>
      </c>
      <c r="F160" s="28">
        <f>(D160-C160)/E160</f>
        <v>220.0000000000002</v>
      </c>
      <c r="G160" s="18"/>
      <c r="H160" s="18"/>
      <c r="I160" s="19">
        <f>E160*50/C160</f>
        <v>9.0909090909090922E-3</v>
      </c>
      <c r="J160" s="87"/>
    </row>
    <row r="161" spans="1:16">
      <c r="A161" s="97"/>
      <c r="B161" s="81">
        <f>B160+7</f>
        <v>43786</v>
      </c>
      <c r="C161" s="20">
        <f>D160+G160-H160</f>
        <v>4922.7474688313387</v>
      </c>
      <c r="D161" s="17">
        <f>C161+(C161*0.04)</f>
        <v>5119.6573675845921</v>
      </c>
      <c r="E161" s="17">
        <f>C161/5500</f>
        <v>0.89504499433297069</v>
      </c>
      <c r="F161" s="28">
        <f>(D161-C161)/E161</f>
        <v>219.99999999999983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43793</v>
      </c>
      <c r="C162" s="20">
        <f>D161+G161-H161</f>
        <v>5119.6573675845921</v>
      </c>
      <c r="D162" s="17">
        <f>C162+(C162*0.04)</f>
        <v>5324.4436622879757</v>
      </c>
      <c r="E162" s="17">
        <f>C162/5500</f>
        <v>0.93084679410628945</v>
      </c>
      <c r="F162" s="28">
        <f>(D162-C162)/E162</f>
        <v>219.99999999999997</v>
      </c>
      <c r="G162" s="80"/>
      <c r="H162" s="80"/>
      <c r="I162" s="19">
        <f>E162*50/C162</f>
        <v>9.0909090909090905E-3</v>
      </c>
      <c r="J162" s="87"/>
      <c r="K162" s="99"/>
      <c r="L162" s="100"/>
      <c r="M162" s="100"/>
      <c r="N162" s="100"/>
      <c r="O162" s="100"/>
      <c r="P162" s="100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43800</v>
      </c>
      <c r="C164" s="20">
        <f>D162+G162-H162</f>
        <v>5324.4436622879757</v>
      </c>
      <c r="D164" s="17">
        <f>C164+(C164*0.04)</f>
        <v>5537.4214087794944</v>
      </c>
      <c r="E164" s="17">
        <f>C164/5500</f>
        <v>0.96808066587054109</v>
      </c>
      <c r="F164" s="28">
        <f>(D164-C164)/E164</f>
        <v>219.99999999999966</v>
      </c>
      <c r="G164" s="18"/>
      <c r="H164" s="18"/>
      <c r="I164" s="19">
        <f>E164*50/C164</f>
        <v>9.0909090909090922E-3</v>
      </c>
      <c r="J164" s="87"/>
    </row>
    <row r="165" spans="1:16">
      <c r="A165" s="97"/>
      <c r="B165" s="81">
        <f>B164+7</f>
        <v>43807</v>
      </c>
      <c r="C165" s="20">
        <f>D164+G164-H164</f>
        <v>5537.4214087794944</v>
      </c>
      <c r="D165" s="17">
        <f>C165+(C165*0.04)</f>
        <v>5758.9182651306746</v>
      </c>
      <c r="E165" s="17">
        <f>C165/5500</f>
        <v>1.0068038925053626</v>
      </c>
      <c r="F165" s="28">
        <f>(D165-C165)/E165</f>
        <v>220.00000000000043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7"/>
      <c r="B166" s="81">
        <f>B165+7</f>
        <v>43814</v>
      </c>
      <c r="C166" s="20">
        <f>D165+G165-H165</f>
        <v>5758.9182651306746</v>
      </c>
      <c r="D166" s="17">
        <f>C166+(C166*0.04)</f>
        <v>5989.2749957359019</v>
      </c>
      <c r="E166" s="17">
        <f>C166/5500</f>
        <v>1.0470760482055772</v>
      </c>
      <c r="F166" s="28">
        <f>(D166-C166)/E166</f>
        <v>220.00000000000031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8"/>
      <c r="B167" s="81">
        <f>B166+7</f>
        <v>43821</v>
      </c>
      <c r="C167" s="20">
        <f>D166+G166-H166</f>
        <v>5989.2749957359019</v>
      </c>
      <c r="D167" s="17">
        <f>C167+(C167*0.04)</f>
        <v>6228.8459955653379</v>
      </c>
      <c r="E167" s="17">
        <f>C167/5500</f>
        <v>1.0889590901338004</v>
      </c>
      <c r="F167" s="28">
        <f>(D167-C167)/E167</f>
        <v>219.99999999999991</v>
      </c>
      <c r="G167" s="80"/>
      <c r="H167" s="80">
        <f>(D167-C154)*0.35</f>
        <v>818.41450755631786</v>
      </c>
      <c r="I167" s="19">
        <f>E167*50/C167</f>
        <v>9.0909090909090922E-3</v>
      </c>
      <c r="J167" s="87"/>
      <c r="K167" s="101" t="s">
        <v>46</v>
      </c>
      <c r="L167" s="102"/>
      <c r="M167" s="102"/>
      <c r="N167" s="102"/>
      <c r="O167" s="102"/>
      <c r="P167" s="102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43828</v>
      </c>
      <c r="C169" s="20">
        <f>D167+G167-H167</f>
        <v>5410.4314880090205</v>
      </c>
      <c r="D169" s="17">
        <f>C169+(C169*0.04)</f>
        <v>5626.8487475293814</v>
      </c>
      <c r="E169" s="17">
        <f>C169/5500</f>
        <v>0.98371481600164012</v>
      </c>
      <c r="F169" s="28">
        <f>(D169-C169)/E169</f>
        <v>220.00000000000003</v>
      </c>
      <c r="G169" s="18"/>
      <c r="H169" s="18"/>
      <c r="I169" s="19">
        <f>E169*50/C169</f>
        <v>9.0909090909090922E-3</v>
      </c>
      <c r="J169" s="87"/>
    </row>
    <row r="170" spans="1:16">
      <c r="A170" s="97"/>
      <c r="B170" s="81">
        <f>B169+7</f>
        <v>43835</v>
      </c>
      <c r="C170" s="20">
        <f>D169+G169-H169</f>
        <v>5626.8487475293814</v>
      </c>
      <c r="D170" s="17">
        <f>C170+(C170*0.04)</f>
        <v>5851.9226974305566</v>
      </c>
      <c r="E170" s="17">
        <f>C170/5500</f>
        <v>1.0230634086417056</v>
      </c>
      <c r="F170" s="28">
        <f>(D170-C170)/E170</f>
        <v>219.99999999999994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43842</v>
      </c>
      <c r="C171" s="20">
        <f>D170+G170-H170</f>
        <v>5851.9226974305566</v>
      </c>
      <c r="D171" s="17">
        <f>C171+(C171*0.04)</f>
        <v>6085.9996053277791</v>
      </c>
      <c r="E171" s="17">
        <f>C171/5500</f>
        <v>1.0639859449873739</v>
      </c>
      <c r="F171" s="28">
        <f>(D171-C171)/E171</f>
        <v>220.00000000000028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43849</v>
      </c>
      <c r="C172" s="20">
        <f>D171+G171-H171</f>
        <v>6085.9996053277791</v>
      </c>
      <c r="D172" s="17">
        <f>C172+(C172*0.04)</f>
        <v>6329.4395895408907</v>
      </c>
      <c r="E172" s="17">
        <f>C172/5500</f>
        <v>1.106545382786869</v>
      </c>
      <c r="F172" s="28">
        <f>(D172-C172)/E172</f>
        <v>220.00000000000031</v>
      </c>
      <c r="G172" s="80"/>
      <c r="H172" s="80"/>
      <c r="I172" s="19">
        <f>E172*50/C172</f>
        <v>9.0909090909090922E-3</v>
      </c>
      <c r="J172" s="87"/>
      <c r="K172" s="99"/>
      <c r="L172" s="100"/>
      <c r="M172" s="100"/>
      <c r="N172" s="100"/>
      <c r="O172" s="100"/>
      <c r="P172" s="100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43856</v>
      </c>
      <c r="C174" s="20">
        <f>D172+G172-H172</f>
        <v>6329.4395895408907</v>
      </c>
      <c r="D174" s="17">
        <f>C174+(C174*0.04)</f>
        <v>6582.6171731225259</v>
      </c>
      <c r="E174" s="17">
        <f>C174/5500</f>
        <v>1.1508071980983439</v>
      </c>
      <c r="F174" s="28">
        <f>(D174-C174)/E174</f>
        <v>219.9999999999996</v>
      </c>
      <c r="G174" s="18"/>
      <c r="H174" s="18"/>
      <c r="I174" s="19">
        <f>E174*50/C174</f>
        <v>9.0909090909090922E-3</v>
      </c>
      <c r="J174" s="87"/>
    </row>
    <row r="175" spans="1:16">
      <c r="A175" s="97"/>
      <c r="B175" s="81">
        <f>B174+7</f>
        <v>43863</v>
      </c>
      <c r="C175" s="20">
        <f>D174+G174-H174</f>
        <v>6582.6171731225259</v>
      </c>
      <c r="D175" s="17">
        <f>C175+(C175*0.04)</f>
        <v>6845.9218600474269</v>
      </c>
      <c r="E175" s="17">
        <f>C175/5500</f>
        <v>1.1968394860222775</v>
      </c>
      <c r="F175" s="28">
        <f>(D175-C175)/E175</f>
        <v>219.99999999999997</v>
      </c>
      <c r="G175" s="18"/>
      <c r="H175" s="18"/>
      <c r="I175" s="19">
        <f>E175*50/C175</f>
        <v>9.0909090909090922E-3</v>
      </c>
      <c r="J175" s="87"/>
    </row>
    <row r="176" spans="1:16">
      <c r="A176" s="97"/>
      <c r="B176" s="81">
        <f>B175+7</f>
        <v>43870</v>
      </c>
      <c r="C176" s="20">
        <f>D175+G175-H175</f>
        <v>6845.9218600474269</v>
      </c>
      <c r="D176" s="17">
        <f>C176+(C176*0.04)</f>
        <v>7119.758734449324</v>
      </c>
      <c r="E176" s="17">
        <f>C176/5500</f>
        <v>1.2447130654631686</v>
      </c>
      <c r="F176" s="28">
        <f>(D176-C176)/E176</f>
        <v>220.00000000000003</v>
      </c>
      <c r="G176" s="18"/>
      <c r="H176" s="18"/>
      <c r="I176" s="19">
        <f>E176*50/C176</f>
        <v>9.0909090909090922E-3</v>
      </c>
      <c r="J176" s="87"/>
    </row>
    <row r="177" spans="1:16" ht="13.5" thickBot="1">
      <c r="A177" s="98"/>
      <c r="B177" s="81">
        <f>B176+7</f>
        <v>43877</v>
      </c>
      <c r="C177" s="20">
        <f>D176+G176-H176</f>
        <v>7119.758734449324</v>
      </c>
      <c r="D177" s="17">
        <f>C177+(C177*0.04)</f>
        <v>7404.5490838272972</v>
      </c>
      <c r="E177" s="17">
        <f>C177/5500</f>
        <v>1.2945015880816952</v>
      </c>
      <c r="F177" s="28">
        <f>(D177-C177)/E177</f>
        <v>220.00000000000014</v>
      </c>
      <c r="G177" s="80"/>
      <c r="H177" s="80">
        <f>(D177-C169)*0.35</f>
        <v>697.94115853639676</v>
      </c>
      <c r="I177" s="19">
        <f>E177*50/C177</f>
        <v>9.0909090909090905E-3</v>
      </c>
      <c r="J177" s="87"/>
      <c r="K177" s="101" t="s">
        <v>46</v>
      </c>
      <c r="L177" s="102"/>
      <c r="M177" s="102"/>
      <c r="N177" s="102"/>
      <c r="O177" s="102"/>
      <c r="P177" s="102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4" sqref="C24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3"/>
      <c r="C1" s="104"/>
      <c r="D1" s="104"/>
      <c r="E1" s="104"/>
      <c r="F1" s="104"/>
      <c r="G1" s="104"/>
      <c r="H1" s="104"/>
      <c r="I1" s="104"/>
      <c r="J1" s="90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7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7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8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9"/>
      <c r="L7" s="100"/>
      <c r="M7" s="100"/>
      <c r="N7" s="100"/>
      <c r="O7" s="100"/>
      <c r="P7" s="100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7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7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8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9"/>
      <c r="L12" s="100"/>
      <c r="M12" s="100"/>
      <c r="N12" s="100"/>
      <c r="O12" s="100"/>
      <c r="P12" s="100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7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7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8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101" t="s">
        <v>45</v>
      </c>
      <c r="L17" s="102"/>
      <c r="M17" s="102"/>
      <c r="N17" s="102"/>
      <c r="O17" s="102"/>
      <c r="P17" s="102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7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7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8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91">
        <f>(D22-$C4)/$C4</f>
        <v>0.16238783530707337</v>
      </c>
      <c r="K22" s="99"/>
      <c r="L22" s="100"/>
      <c r="M22" s="100"/>
      <c r="N22" s="100"/>
      <c r="O22" s="100"/>
      <c r="P22" s="100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 ht="15">
      <c r="A24" s="96">
        <v>5</v>
      </c>
      <c r="B24" s="81">
        <f>B22+7</f>
        <v>42995</v>
      </c>
      <c r="C24" s="32">
        <f>D22+G22-H22</f>
        <v>2324.7756706141467</v>
      </c>
      <c r="D24" s="17">
        <f>C24+(C24*0.04)</f>
        <v>2417.7666974387125</v>
      </c>
      <c r="E24" s="17">
        <f>C24/5500</f>
        <v>0.42268648556620853</v>
      </c>
      <c r="F24" s="28">
        <f>(D24-C24)/E24</f>
        <v>219.99999999999977</v>
      </c>
      <c r="G24" s="18"/>
      <c r="H24" s="18"/>
      <c r="I24" s="19">
        <f>E24*50/C24</f>
        <v>9.0909090909090922E-3</v>
      </c>
      <c r="J24" s="87"/>
    </row>
    <row r="25" spans="1:16">
      <c r="A25" s="97"/>
      <c r="B25" s="81">
        <f>B24+7</f>
        <v>43002</v>
      </c>
      <c r="C25" s="20">
        <f>D24+G24-H24</f>
        <v>2417.7666974387125</v>
      </c>
      <c r="D25" s="17">
        <f>C25+(C25*0.04)</f>
        <v>2514.4773653362608</v>
      </c>
      <c r="E25" s="17">
        <f>C25/5500</f>
        <v>0.43959394498885684</v>
      </c>
      <c r="F25" s="28">
        <f>(D25-C25)/E25</f>
        <v>219.99999999999957</v>
      </c>
      <c r="G25" s="18"/>
      <c r="H25" s="18"/>
      <c r="I25" s="19">
        <f>E25*50/C25</f>
        <v>9.0909090909090922E-3</v>
      </c>
      <c r="J25" s="87"/>
    </row>
    <row r="26" spans="1:16">
      <c r="A26" s="97"/>
      <c r="B26" s="81">
        <f>B25+7</f>
        <v>43009</v>
      </c>
      <c r="C26" s="20">
        <f>D25+G25-H25</f>
        <v>2514.4773653362608</v>
      </c>
      <c r="D26" s="17">
        <f>C26+(C26*0.04)</f>
        <v>2615.0564599497111</v>
      </c>
      <c r="E26" s="17">
        <f>C26/5500</f>
        <v>0.45717770278841108</v>
      </c>
      <c r="F26" s="28">
        <f>(D26-C26)/E26</f>
        <v>219.9999999999996</v>
      </c>
      <c r="G26" s="18"/>
      <c r="H26" s="18"/>
      <c r="I26" s="19">
        <f>E26*50/C26</f>
        <v>9.0909090909090905E-3</v>
      </c>
      <c r="J26" s="87"/>
    </row>
    <row r="27" spans="1:16" ht="13.5" thickBot="1">
      <c r="A27" s="98"/>
      <c r="B27" s="81">
        <f>B26+7</f>
        <v>43016</v>
      </c>
      <c r="C27" s="20">
        <f>D26+G26-H26</f>
        <v>2615.0564599497111</v>
      </c>
      <c r="D27" s="17">
        <f>C27+(C27*0.04)</f>
        <v>2719.6587183476995</v>
      </c>
      <c r="E27" s="17">
        <f>C27/5500</f>
        <v>0.47546481089994747</v>
      </c>
      <c r="F27" s="28">
        <f>(D27-C27)/E27</f>
        <v>219.99999999999991</v>
      </c>
      <c r="G27" s="18"/>
      <c r="H27" s="18"/>
      <c r="I27" s="19">
        <f>E27*50/C27</f>
        <v>9.0909090909090905E-3</v>
      </c>
      <c r="J27" s="87"/>
      <c r="K27" s="99"/>
      <c r="L27" s="100"/>
      <c r="M27" s="100"/>
      <c r="N27" s="100"/>
      <c r="O27" s="100"/>
      <c r="P27" s="100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43023</v>
      </c>
      <c r="C29" s="20">
        <f>D27+G27-H27</f>
        <v>2719.6587183476995</v>
      </c>
      <c r="D29" s="17">
        <f>C29+(C29*0.04)</f>
        <v>2828.4450670816077</v>
      </c>
      <c r="E29" s="17">
        <f>C29/5500</f>
        <v>0.49448340333594537</v>
      </c>
      <c r="F29" s="28">
        <f>(D29-C29)/E29</f>
        <v>220.00000000000043</v>
      </c>
      <c r="G29" s="18"/>
      <c r="H29" s="18"/>
      <c r="I29" s="19">
        <f>E29*50/C29</f>
        <v>9.0909090909090905E-3</v>
      </c>
      <c r="J29" s="87"/>
    </row>
    <row r="30" spans="1:16">
      <c r="A30" s="97"/>
      <c r="B30" s="81">
        <f>B29+7</f>
        <v>43030</v>
      </c>
      <c r="C30" s="20">
        <f>D29+G29-H29</f>
        <v>2828.4450670816077</v>
      </c>
      <c r="D30" s="17">
        <f>C30+(C30*0.04)</f>
        <v>2941.5828697648722</v>
      </c>
      <c r="E30" s="17">
        <f>C30/5500</f>
        <v>0.51426273946938317</v>
      </c>
      <c r="F30" s="28">
        <f>(D30-C30)/E30</f>
        <v>220.00000000000031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43037</v>
      </c>
      <c r="C31" s="20">
        <f>D30+G30-H30</f>
        <v>2941.5828697648722</v>
      </c>
      <c r="D31" s="17">
        <f>C31+(C31*0.04)</f>
        <v>3059.2461845554672</v>
      </c>
      <c r="E31" s="17">
        <f>C31/5500</f>
        <v>0.53483324904815854</v>
      </c>
      <c r="F31" s="28">
        <f>(D31-C31)/E31</f>
        <v>220.00000000000023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43044</v>
      </c>
      <c r="C32" s="20">
        <f>D31+G31-H31</f>
        <v>3059.2461845554672</v>
      </c>
      <c r="D32" s="17">
        <f>C32+(C32*0.04)</f>
        <v>3181.6160319376859</v>
      </c>
      <c r="E32" s="17">
        <f>C32/5500</f>
        <v>0.55622657901008499</v>
      </c>
      <c r="F32" s="28">
        <f>(D32-C32)/E32</f>
        <v>220.00000000000006</v>
      </c>
      <c r="G32" s="18"/>
      <c r="H32" s="80">
        <f>(D32-C19)*0.35</f>
        <v>309.0684248220623</v>
      </c>
      <c r="I32" s="19">
        <f>E32*50/C32</f>
        <v>9.0909090909090922E-3</v>
      </c>
      <c r="J32" s="87"/>
      <c r="K32" s="101" t="s">
        <v>46</v>
      </c>
      <c r="L32" s="102"/>
      <c r="M32" s="102"/>
      <c r="N32" s="102"/>
      <c r="O32" s="102"/>
      <c r="P32" s="102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43051</v>
      </c>
      <c r="C34" s="20">
        <f>D32+G32-H32</f>
        <v>2872.5476071156236</v>
      </c>
      <c r="D34" s="17">
        <f>C34+(C34*0.04)</f>
        <v>2987.4495114002484</v>
      </c>
      <c r="E34" s="17">
        <f>C34/5500</f>
        <v>0.52228138311193151</v>
      </c>
      <c r="F34" s="28">
        <f>(D34-C34)/E34</f>
        <v>219.9999999999998</v>
      </c>
      <c r="G34" s="18"/>
      <c r="H34" s="18"/>
      <c r="I34" s="19">
        <f>E34*50/C34</f>
        <v>9.0909090909090905E-3</v>
      </c>
      <c r="J34" s="87"/>
    </row>
    <row r="35" spans="1:16">
      <c r="A35" s="97"/>
      <c r="B35" s="81">
        <f>B34+7</f>
        <v>43058</v>
      </c>
      <c r="C35" s="20">
        <f>D34+G34-H34</f>
        <v>2987.4495114002484</v>
      </c>
      <c r="D35" s="17">
        <f>C35+(C35*0.04)</f>
        <v>3106.9474918562582</v>
      </c>
      <c r="E35" s="17">
        <f>C35/5500</f>
        <v>0.54317263843640884</v>
      </c>
      <c r="F35" s="28">
        <f>(D35-C35)/E35</f>
        <v>219.99999999999977</v>
      </c>
      <c r="G35" s="18"/>
      <c r="H35" s="18"/>
      <c r="I35" s="19">
        <f>E35*50/C35</f>
        <v>9.0909090909090922E-3</v>
      </c>
      <c r="J35" s="87"/>
    </row>
    <row r="36" spans="1:16">
      <c r="A36" s="97"/>
      <c r="B36" s="81">
        <f>B35+7</f>
        <v>43065</v>
      </c>
      <c r="C36" s="20">
        <f>D35+G35-H35</f>
        <v>3106.9474918562582</v>
      </c>
      <c r="D36" s="17">
        <f>C36+(C36*0.04)</f>
        <v>3231.2253915305087</v>
      </c>
      <c r="E36" s="17">
        <f>C36/5500</f>
        <v>0.5648995439738651</v>
      </c>
      <c r="F36" s="28">
        <f>(D36-C36)/E36</f>
        <v>220.00000000000017</v>
      </c>
      <c r="G36" s="18"/>
      <c r="H36" s="18"/>
      <c r="I36" s="19">
        <f>E36*50/C36</f>
        <v>9.0909090909090905E-3</v>
      </c>
      <c r="J36" s="87"/>
    </row>
    <row r="37" spans="1:16" ht="13.5" thickBot="1">
      <c r="A37" s="98"/>
      <c r="B37" s="81">
        <f>B36+7</f>
        <v>43072</v>
      </c>
      <c r="C37" s="20">
        <f>D36+G36-H36</f>
        <v>3231.2253915305087</v>
      </c>
      <c r="D37" s="17">
        <f>C37+(C37*0.04)</f>
        <v>3360.4744071917289</v>
      </c>
      <c r="E37" s="17">
        <f>C37/5500</f>
        <v>0.58749552573281971</v>
      </c>
      <c r="F37" s="28">
        <f>(D37-C37)/E37</f>
        <v>219.99999999999986</v>
      </c>
      <c r="G37" s="80"/>
      <c r="H37" s="80"/>
      <c r="I37" s="19">
        <f>E37*50/C37</f>
        <v>9.0909090909090905E-3</v>
      </c>
      <c r="J37" s="87"/>
      <c r="K37" s="99"/>
      <c r="L37" s="100"/>
      <c r="M37" s="100"/>
      <c r="N37" s="100"/>
      <c r="O37" s="100"/>
      <c r="P37" s="100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43079</v>
      </c>
      <c r="C39" s="20">
        <f>D37+G37-H37</f>
        <v>3360.4744071917289</v>
      </c>
      <c r="D39" s="17">
        <f>C39+(C39*0.04)</f>
        <v>3494.8933834793979</v>
      </c>
      <c r="E39" s="17">
        <f>C39/5500</f>
        <v>0.61099534676213252</v>
      </c>
      <c r="F39" s="28">
        <f>(D39-C39)/E39</f>
        <v>219.99999999999977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43086</v>
      </c>
      <c r="C40" s="20">
        <f>D39+G39-H39</f>
        <v>3494.8933834793979</v>
      </c>
      <c r="D40" s="17">
        <f>C40+(C40*0.04)</f>
        <v>3634.6891188185737</v>
      </c>
      <c r="E40" s="17">
        <f>C40/5500</f>
        <v>0.63543516063261785</v>
      </c>
      <c r="F40" s="28">
        <f>(D40-C40)/E40</f>
        <v>219.99999999999969</v>
      </c>
      <c r="G40" s="18"/>
      <c r="H40" s="18"/>
      <c r="I40" s="19">
        <f>E40*50/C40</f>
        <v>9.0909090909090922E-3</v>
      </c>
      <c r="J40" s="87"/>
    </row>
    <row r="41" spans="1:16">
      <c r="A41" s="97"/>
      <c r="B41" s="81">
        <f>B40+7</f>
        <v>43093</v>
      </c>
      <c r="C41" s="20">
        <f>D40+G40-H40</f>
        <v>3634.6891188185737</v>
      </c>
      <c r="D41" s="17">
        <f>C41+(C41*0.04)</f>
        <v>3780.0766835713166</v>
      </c>
      <c r="E41" s="17">
        <f>C41/5500</f>
        <v>0.6608525670579225</v>
      </c>
      <c r="F41" s="28">
        <f>(D41-C41)/E41</f>
        <v>220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43100</v>
      </c>
      <c r="C42" s="20">
        <f>D41+G41-H41</f>
        <v>3780.0766835713166</v>
      </c>
      <c r="D42" s="17">
        <f>C42+(C42*0.04)</f>
        <v>3931.2797509141692</v>
      </c>
      <c r="E42" s="17">
        <f>C42/5500</f>
        <v>0.68728666974023933</v>
      </c>
      <c r="F42" s="28">
        <f>(D42-C42)/E42</f>
        <v>219.99999999999991</v>
      </c>
      <c r="G42" s="80"/>
      <c r="H42" s="80"/>
      <c r="I42" s="19">
        <f>E42*50/C42</f>
        <v>9.0909090909090905E-3</v>
      </c>
      <c r="J42" s="87"/>
      <c r="K42" s="99"/>
      <c r="L42" s="100"/>
      <c r="M42" s="100"/>
      <c r="N42" s="100"/>
      <c r="O42" s="100"/>
      <c r="P42" s="100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43107</v>
      </c>
      <c r="C44" s="20">
        <f>D42+G42-H42</f>
        <v>3931.2797509141692</v>
      </c>
      <c r="D44" s="17">
        <f>C44+(C44*0.04)</f>
        <v>4088.5309409507358</v>
      </c>
      <c r="E44" s="17">
        <f>C44/5500</f>
        <v>0.7147781365298489</v>
      </c>
      <c r="F44" s="28">
        <f>(D44-C44)/E44</f>
        <v>219.99999999999983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43114</v>
      </c>
      <c r="C45" s="20">
        <f>D44+G44-H44</f>
        <v>4088.5309409507358</v>
      </c>
      <c r="D45" s="17">
        <f>C45+(C45*0.04)</f>
        <v>4252.0721785887654</v>
      </c>
      <c r="E45" s="17">
        <f>C45/5500</f>
        <v>0.74336926199104292</v>
      </c>
      <c r="F45" s="28">
        <f>(D45-C45)/E45</f>
        <v>220.00000000000014</v>
      </c>
      <c r="G45" s="18"/>
      <c r="H45" s="18"/>
      <c r="I45" s="19">
        <f>E45*50/C45</f>
        <v>9.0909090909090922E-3</v>
      </c>
      <c r="J45" s="87"/>
    </row>
    <row r="46" spans="1:16">
      <c r="A46" s="97"/>
      <c r="B46" s="81">
        <f>B45+7</f>
        <v>43121</v>
      </c>
      <c r="C46" s="20">
        <f>D45+G45-H45</f>
        <v>4252.0721785887654</v>
      </c>
      <c r="D46" s="17">
        <f>C46+(C46*0.04)</f>
        <v>4422.155065732316</v>
      </c>
      <c r="E46" s="17">
        <f>C46/5500</f>
        <v>0.7731040324706846</v>
      </c>
      <c r="F46" s="28">
        <f>(D46-C46)/E46</f>
        <v>219.99999999999997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43128</v>
      </c>
      <c r="C47" s="20">
        <f>D46+G46-H46</f>
        <v>4422.155065732316</v>
      </c>
      <c r="D47" s="17">
        <f>C47+(C47*0.04)</f>
        <v>4599.0412683616087</v>
      </c>
      <c r="E47" s="17">
        <f>C47/5500</f>
        <v>0.80402819376951196</v>
      </c>
      <c r="F47" s="28">
        <f>(D47-C47)/E47</f>
        <v>220.00000000000011</v>
      </c>
      <c r="G47" s="80"/>
      <c r="H47" s="80">
        <f>(D47-C34)*0.35</f>
        <v>604.27278143609476</v>
      </c>
      <c r="I47" s="19">
        <f>E47*50/C47</f>
        <v>9.0909090909090905E-3</v>
      </c>
      <c r="J47" s="87"/>
      <c r="K47" s="101" t="s">
        <v>46</v>
      </c>
      <c r="L47" s="102"/>
      <c r="M47" s="102"/>
      <c r="N47" s="102"/>
      <c r="O47" s="102"/>
      <c r="P47" s="102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43135</v>
      </c>
      <c r="C49" s="20">
        <f>D47+G47-H47</f>
        <v>3994.768486925514</v>
      </c>
      <c r="D49" s="17">
        <f>C49+(C49*0.04)</f>
        <v>4154.5592264025345</v>
      </c>
      <c r="E49" s="17">
        <f>C49/5500</f>
        <v>0.72632154307736618</v>
      </c>
      <c r="F49" s="28">
        <f>(D49-C49)/E49</f>
        <v>219.99999999999986</v>
      </c>
      <c r="G49" s="18"/>
      <c r="H49" s="18"/>
      <c r="I49" s="19">
        <f>E49*50/C49</f>
        <v>9.0909090909090905E-3</v>
      </c>
      <c r="J49" s="87"/>
    </row>
    <row r="50" spans="1:16">
      <c r="A50" s="97"/>
      <c r="B50" s="81">
        <f>B49+7</f>
        <v>43142</v>
      </c>
      <c r="C50" s="20">
        <f>D49+G49-H49</f>
        <v>4154.5592264025345</v>
      </c>
      <c r="D50" s="17">
        <f>C50+(C50*0.04)</f>
        <v>4320.7415954586359</v>
      </c>
      <c r="E50" s="17">
        <f>C50/5500</f>
        <v>0.75537440480046081</v>
      </c>
      <c r="F50" s="28">
        <f>(D50-C50)/E50</f>
        <v>220</v>
      </c>
      <c r="G50" s="18"/>
      <c r="H50" s="18"/>
      <c r="I50" s="19">
        <f>E50*50/C50</f>
        <v>9.0909090909090922E-3</v>
      </c>
      <c r="J50" s="87"/>
    </row>
    <row r="51" spans="1:16">
      <c r="A51" s="97"/>
      <c r="B51" s="81">
        <f>B50+7</f>
        <v>43149</v>
      </c>
      <c r="C51" s="20">
        <f>D50+G50-H50</f>
        <v>4320.7415954586359</v>
      </c>
      <c r="D51" s="17">
        <f>C51+(C51*0.04)</f>
        <v>4493.5712592769814</v>
      </c>
      <c r="E51" s="17">
        <f>C51/5500</f>
        <v>0.78558938099247921</v>
      </c>
      <c r="F51" s="28">
        <f>(D51-C51)/E51</f>
        <v>220.0000000000002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43156</v>
      </c>
      <c r="C52" s="20">
        <f>D51+G51-H51</f>
        <v>4493.5712592769814</v>
      </c>
      <c r="D52" s="17">
        <f>C52+(C52*0.04)</f>
        <v>4673.3141096480604</v>
      </c>
      <c r="E52" s="17">
        <f>C52/5500</f>
        <v>0.8170129562321784</v>
      </c>
      <c r="F52" s="28">
        <f>(D52-C52)/E52</f>
        <v>219.9999999999996</v>
      </c>
      <c r="G52" s="80"/>
      <c r="H52" s="80"/>
      <c r="I52" s="19">
        <f>E52*50/C52</f>
        <v>9.0909090909090905E-3</v>
      </c>
      <c r="J52" s="87"/>
      <c r="K52" s="99"/>
      <c r="L52" s="100"/>
      <c r="M52" s="100"/>
      <c r="N52" s="100"/>
      <c r="O52" s="100"/>
      <c r="P52" s="100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43163</v>
      </c>
      <c r="C54" s="20">
        <f>D52+G52-H52</f>
        <v>4673.3141096480604</v>
      </c>
      <c r="D54" s="17">
        <f>C54+(C54*0.04)</f>
        <v>4860.2466740339823</v>
      </c>
      <c r="E54" s="17">
        <f>C54/5500</f>
        <v>0.84969347448146548</v>
      </c>
      <c r="F54" s="28">
        <f>(D54-C54)/E54</f>
        <v>219.99999999999949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43170</v>
      </c>
      <c r="C55" s="20">
        <f>D54+G54-H54</f>
        <v>4860.2466740339823</v>
      </c>
      <c r="D55" s="17">
        <f>C55+(C55*0.04)</f>
        <v>5054.6565409953419</v>
      </c>
      <c r="E55" s="17">
        <f>C55/5500</f>
        <v>0.88368121346072404</v>
      </c>
      <c r="F55" s="28">
        <f>(D55-C55)/E55</f>
        <v>220.00000000000026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43177</v>
      </c>
      <c r="C56" s="20">
        <f>D55+G55-H55</f>
        <v>5054.6565409953419</v>
      </c>
      <c r="D56" s="17">
        <f>C56+(C56*0.04)</f>
        <v>5256.8428026351557</v>
      </c>
      <c r="E56" s="17">
        <f>C56/5500</f>
        <v>0.91902846199915311</v>
      </c>
      <c r="F56" s="28">
        <f>(D56-C56)/E56</f>
        <v>220.00000000000023</v>
      </c>
      <c r="G56" s="18"/>
      <c r="H56" s="18"/>
      <c r="I56" s="19">
        <f>E56*50/C56</f>
        <v>9.0909090909090922E-3</v>
      </c>
      <c r="J56" s="87"/>
    </row>
    <row r="57" spans="1:16" ht="13.5" thickBot="1">
      <c r="A57" s="98"/>
      <c r="B57" s="81">
        <f>B56+7</f>
        <v>43184</v>
      </c>
      <c r="C57" s="20">
        <f>D56+G56-H56</f>
        <v>5256.8428026351557</v>
      </c>
      <c r="D57" s="17">
        <f>C57+(C57*0.04)</f>
        <v>5467.1165147405618</v>
      </c>
      <c r="E57" s="17">
        <f>C57/5500</f>
        <v>0.95578960047911921</v>
      </c>
      <c r="F57" s="28">
        <f>(D57-C57)/E57</f>
        <v>219.9999999999998</v>
      </c>
      <c r="G57" s="80"/>
      <c r="H57" s="80"/>
      <c r="I57" s="19">
        <f>E57*50/C57</f>
        <v>9.0909090909090905E-3</v>
      </c>
      <c r="J57" s="87"/>
      <c r="K57" s="99"/>
      <c r="L57" s="100"/>
      <c r="M57" s="100"/>
      <c r="N57" s="100"/>
      <c r="O57" s="100"/>
      <c r="P57" s="100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43191</v>
      </c>
      <c r="C59" s="20">
        <f>D57+G57-H57</f>
        <v>5467.1165147405618</v>
      </c>
      <c r="D59" s="17">
        <f>C59+(C59*0.04)</f>
        <v>5685.8011753301844</v>
      </c>
      <c r="E59" s="17">
        <f>C59/5500</f>
        <v>0.99402118449828392</v>
      </c>
      <c r="F59" s="28">
        <f>(D59-C59)/E59</f>
        <v>220.00000000000011</v>
      </c>
      <c r="G59" s="18"/>
      <c r="H59" s="18"/>
      <c r="I59" s="19">
        <f>E59*50/C59</f>
        <v>9.0909090909090905E-3</v>
      </c>
      <c r="J59" s="87"/>
    </row>
    <row r="60" spans="1:16">
      <c r="A60" s="97"/>
      <c r="B60" s="81">
        <f>B59+7</f>
        <v>43198</v>
      </c>
      <c r="C60" s="20">
        <f>D59+G59-H59</f>
        <v>5685.8011753301844</v>
      </c>
      <c r="D60" s="17">
        <f>C60+(C60*0.04)</f>
        <v>5913.2332223433914</v>
      </c>
      <c r="E60" s="17">
        <f>C60/5500</f>
        <v>1.0337820318782154</v>
      </c>
      <c r="F60" s="28">
        <f>(D60-C60)/E60</f>
        <v>219.99999999999963</v>
      </c>
      <c r="G60" s="18"/>
      <c r="H60" s="18"/>
      <c r="I60" s="19">
        <f>E60*50/C60</f>
        <v>9.0909090909090922E-3</v>
      </c>
      <c r="J60" s="87"/>
    </row>
    <row r="61" spans="1:16">
      <c r="A61" s="97"/>
      <c r="B61" s="81">
        <f>B60+7</f>
        <v>43205</v>
      </c>
      <c r="C61" s="20">
        <f>D60+G60-H60</f>
        <v>5913.2332223433914</v>
      </c>
      <c r="D61" s="17">
        <f>C61+(C61*0.04)</f>
        <v>6149.7625512371269</v>
      </c>
      <c r="E61" s="17">
        <f>C61/5500</f>
        <v>1.0751333131533438</v>
      </c>
      <c r="F61" s="28">
        <f>(D61-C61)/E61</f>
        <v>219.99999999999989</v>
      </c>
      <c r="G61" s="18"/>
      <c r="H61" s="18"/>
      <c r="I61" s="19">
        <f>E61*50/C61</f>
        <v>9.0909090909090905E-3</v>
      </c>
      <c r="J61" s="87"/>
    </row>
    <row r="62" spans="1:16" ht="13.5" thickBot="1">
      <c r="A62" s="98"/>
      <c r="B62" s="81">
        <f>B61+7</f>
        <v>43212</v>
      </c>
      <c r="C62" s="20">
        <f>D61+G61-H61</f>
        <v>6149.7625512371269</v>
      </c>
      <c r="D62" s="17">
        <f>C62+(C62*0.04)</f>
        <v>6395.7530532866122</v>
      </c>
      <c r="E62" s="17">
        <f>C62/5500</f>
        <v>1.1181386456794775</v>
      </c>
      <c r="F62" s="28">
        <f>(D62-C62)/E62</f>
        <v>220.00000000000017</v>
      </c>
      <c r="G62" s="80"/>
      <c r="H62" s="80">
        <f>(D62-C49)*0.35</f>
        <v>840.34459822638428</v>
      </c>
      <c r="I62" s="19">
        <f>E62*50/C62</f>
        <v>9.0909090909090905E-3</v>
      </c>
      <c r="J62" s="87"/>
      <c r="K62" s="101" t="s">
        <v>46</v>
      </c>
      <c r="L62" s="102"/>
      <c r="M62" s="102"/>
      <c r="N62" s="102"/>
      <c r="O62" s="102"/>
      <c r="P62" s="102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43219</v>
      </c>
      <c r="C64" s="20">
        <f>D62+G62-H62</f>
        <v>5555.4084550602274</v>
      </c>
      <c r="D64" s="17">
        <f>C64+(C64*0.04)</f>
        <v>5777.6247932626366</v>
      </c>
      <c r="E64" s="17">
        <f>C64/5500</f>
        <v>1.0100742645564049</v>
      </c>
      <c r="F64" s="28">
        <f>(D64-C64)/E64</f>
        <v>220.00000000000006</v>
      </c>
      <c r="G64" s="17"/>
      <c r="H64" s="79"/>
      <c r="I64" s="19">
        <f>E64*50/C64</f>
        <v>9.0909090909090905E-3</v>
      </c>
      <c r="J64" s="87"/>
    </row>
    <row r="65" spans="1:16">
      <c r="A65" s="97"/>
      <c r="B65" s="81">
        <f>B64+7</f>
        <v>43226</v>
      </c>
      <c r="C65" s="20">
        <f>D64+G64-H64</f>
        <v>5777.6247932626366</v>
      </c>
      <c r="D65" s="17">
        <f>C65+(C65*0.04)</f>
        <v>6008.7297849931419</v>
      </c>
      <c r="E65" s="17">
        <f>C65/5500</f>
        <v>1.0504772351386611</v>
      </c>
      <c r="F65" s="28">
        <f>(D65-C65)/E65</f>
        <v>219.99999999999994</v>
      </c>
      <c r="G65" s="17"/>
      <c r="H65" s="79"/>
      <c r="I65" s="19">
        <f>E65*50/C65</f>
        <v>9.0909090909090887E-3</v>
      </c>
      <c r="J65" s="87"/>
    </row>
    <row r="66" spans="1:16">
      <c r="A66" s="97"/>
      <c r="B66" s="81">
        <f>B65+7</f>
        <v>43233</v>
      </c>
      <c r="C66" s="20">
        <f>D65+G65-H65</f>
        <v>6008.7297849931419</v>
      </c>
      <c r="D66" s="17">
        <f>C66+(C66*0.04)</f>
        <v>6249.0789763928678</v>
      </c>
      <c r="E66" s="17">
        <f>C66/5500</f>
        <v>1.0924963245442076</v>
      </c>
      <c r="F66" s="28">
        <f>(D66-C66)/E66</f>
        <v>220.0000000000002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43240</v>
      </c>
      <c r="C67" s="20">
        <f>D66+G66-H66</f>
        <v>6249.0789763928678</v>
      </c>
      <c r="D67" s="17">
        <f>C67+(C67*0.04)</f>
        <v>6499.0421354485825</v>
      </c>
      <c r="E67" s="17">
        <f>C67/5500</f>
        <v>1.1361961775259759</v>
      </c>
      <c r="F67" s="28">
        <f>(D67-C67)/E67</f>
        <v>219.99999999999994</v>
      </c>
      <c r="G67" s="80"/>
      <c r="H67" s="80"/>
      <c r="I67" s="19">
        <f>E67*50/C67</f>
        <v>9.0909090909090905E-3</v>
      </c>
      <c r="J67" s="87"/>
      <c r="K67" s="99"/>
      <c r="L67" s="100"/>
      <c r="M67" s="100"/>
      <c r="N67" s="100"/>
      <c r="O67" s="100"/>
      <c r="P67" s="100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43247</v>
      </c>
      <c r="C69" s="20">
        <f>D67+G67-H67</f>
        <v>6499.0421354485825</v>
      </c>
      <c r="D69" s="17">
        <f>C69+(C69*0.04)</f>
        <v>6759.0038208665255</v>
      </c>
      <c r="E69" s="17">
        <f>C69/5500</f>
        <v>1.181644024627015</v>
      </c>
      <c r="F69" s="28">
        <f>(D69-C69)/E69</f>
        <v>219.99999999999977</v>
      </c>
      <c r="G69" s="18"/>
      <c r="H69" s="18"/>
      <c r="I69" s="19">
        <f>E69*50/C69</f>
        <v>9.0909090909090905E-3</v>
      </c>
      <c r="J69" s="87"/>
    </row>
    <row r="70" spans="1:16">
      <c r="A70" s="97"/>
      <c r="B70" s="81">
        <f>B69+7</f>
        <v>43254</v>
      </c>
      <c r="C70" s="20">
        <f>D69+G69-H69</f>
        <v>6759.0038208665255</v>
      </c>
      <c r="D70" s="17">
        <f>C70+(C70*0.04)</f>
        <v>7029.3639737011863</v>
      </c>
      <c r="E70" s="17">
        <f>C70/5500</f>
        <v>1.2289097856120956</v>
      </c>
      <c r="F70" s="28">
        <f>(D70-C70)/E70</f>
        <v>219.99999999999977</v>
      </c>
      <c r="G70" s="18"/>
      <c r="H70" s="18"/>
      <c r="I70" s="19">
        <f>E70*50/C70</f>
        <v>9.0909090909090922E-3</v>
      </c>
      <c r="J70" s="87"/>
    </row>
    <row r="71" spans="1:16">
      <c r="A71" s="97"/>
      <c r="B71" s="81">
        <f>B70+7</f>
        <v>43261</v>
      </c>
      <c r="C71" s="20">
        <f>D70+G70-H70</f>
        <v>7029.3639737011863</v>
      </c>
      <c r="D71" s="17">
        <f>C71+(C71*0.04)</f>
        <v>7310.5385326492342</v>
      </c>
      <c r="E71" s="17">
        <f>C71/5500</f>
        <v>1.2780661770365793</v>
      </c>
      <c r="F71" s="28">
        <f>(D71-C71)/E71</f>
        <v>220.00000000000034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43268</v>
      </c>
      <c r="C72" s="20">
        <f>D71+G71-H71</f>
        <v>7310.5385326492342</v>
      </c>
      <c r="D72" s="17">
        <f>C72+(C72*0.04)</f>
        <v>7602.9600739552034</v>
      </c>
      <c r="E72" s="17">
        <f>C72/5500</f>
        <v>1.3291888241180425</v>
      </c>
      <c r="F72" s="28">
        <f>(D72-C72)/E72</f>
        <v>219.99999999999989</v>
      </c>
      <c r="G72" s="80"/>
      <c r="H72" s="80"/>
      <c r="I72" s="19">
        <f>E72*50/C72</f>
        <v>9.0909090909090905E-3</v>
      </c>
      <c r="J72" s="87"/>
      <c r="K72" s="99"/>
      <c r="L72" s="100"/>
      <c r="M72" s="100"/>
      <c r="N72" s="100"/>
      <c r="O72" s="100"/>
      <c r="P72" s="100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43275</v>
      </c>
      <c r="C74" s="20">
        <f>D72+G72-H72</f>
        <v>7602.9600739552034</v>
      </c>
      <c r="D74" s="17">
        <f>C74+(C74*0.04)</f>
        <v>7907.0784769134116</v>
      </c>
      <c r="E74" s="17">
        <f>C74/5500</f>
        <v>1.3823563770827643</v>
      </c>
      <c r="F74" s="28">
        <f>(D74-C74)/E74</f>
        <v>220.00000000000006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43282</v>
      </c>
      <c r="C75" s="20">
        <f>D74+G74-H74</f>
        <v>7907.0784769134116</v>
      </c>
      <c r="D75" s="17">
        <f>C75+(C75*0.04)</f>
        <v>8223.3616159899484</v>
      </c>
      <c r="E75" s="17">
        <f>C75/5500</f>
        <v>1.4376506321660749</v>
      </c>
      <c r="F75" s="28">
        <f>(D75-C75)/E75</f>
        <v>220.00000000000023</v>
      </c>
      <c r="G75" s="18"/>
      <c r="H75" s="18"/>
      <c r="I75" s="19">
        <f>E75*50/C75</f>
        <v>9.0909090909090922E-3</v>
      </c>
      <c r="J75" s="87"/>
    </row>
    <row r="76" spans="1:16">
      <c r="A76" s="97"/>
      <c r="B76" s="81">
        <f>B75+7</f>
        <v>43289</v>
      </c>
      <c r="C76" s="20">
        <f>D75+G75-H75</f>
        <v>8223.3616159899484</v>
      </c>
      <c r="D76" s="17">
        <f>C76+(C76*0.04)</f>
        <v>8552.2960806295469</v>
      </c>
      <c r="E76" s="17">
        <f>C76/5500</f>
        <v>1.495156657452718</v>
      </c>
      <c r="F76" s="28">
        <f>(D76-C76)/E76</f>
        <v>220.00000000000034</v>
      </c>
      <c r="G76" s="18"/>
      <c r="H76" s="18"/>
      <c r="I76" s="19">
        <f>E76*50/C76</f>
        <v>9.0909090909090922E-3</v>
      </c>
      <c r="J76" s="87"/>
    </row>
    <row r="77" spans="1:16" ht="13.5" thickBot="1">
      <c r="A77" s="98"/>
      <c r="B77" s="81">
        <f>B76+7</f>
        <v>43296</v>
      </c>
      <c r="C77" s="20">
        <f>D76+G76-H76</f>
        <v>8552.2960806295469</v>
      </c>
      <c r="D77" s="17">
        <f>C77+(C77*0.04)</f>
        <v>8894.3879238547288</v>
      </c>
      <c r="E77" s="17">
        <f>C77/5500</f>
        <v>1.5549629237508267</v>
      </c>
      <c r="F77" s="28">
        <f>(D77-C77)/E77</f>
        <v>220.00000000000006</v>
      </c>
      <c r="G77" s="80"/>
      <c r="H77" s="80">
        <f>(D77-C64)*0.35</f>
        <v>1168.6428140780754</v>
      </c>
      <c r="I77" s="19">
        <f>E77*50/C77</f>
        <v>9.0909090909090905E-3</v>
      </c>
      <c r="J77" s="87"/>
      <c r="K77" s="101" t="s">
        <v>46</v>
      </c>
      <c r="L77" s="102"/>
      <c r="M77" s="102"/>
      <c r="N77" s="102"/>
      <c r="O77" s="102"/>
      <c r="P77" s="102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43303</v>
      </c>
      <c r="C79" s="20">
        <f>D77+G77-H77</f>
        <v>7725.7451097766534</v>
      </c>
      <c r="D79" s="17">
        <f>C79+(C79*0.04)</f>
        <v>8034.7749141677195</v>
      </c>
      <c r="E79" s="17">
        <f>C79/5500</f>
        <v>1.4046809290503006</v>
      </c>
      <c r="F79" s="28">
        <f>(D79-C79)/E79</f>
        <v>220</v>
      </c>
      <c r="G79" s="18"/>
      <c r="H79" s="18"/>
      <c r="I79" s="19">
        <f>E79*50/C79</f>
        <v>9.0909090909090905E-3</v>
      </c>
      <c r="J79" s="87"/>
    </row>
    <row r="80" spans="1:16">
      <c r="A80" s="97"/>
      <c r="B80" s="81">
        <f>B79+7</f>
        <v>43310</v>
      </c>
      <c r="C80" s="20">
        <f>D79+G79-H79</f>
        <v>8034.7749141677195</v>
      </c>
      <c r="D80" s="17">
        <f>C80+(C80*0.04)</f>
        <v>8356.1659107344276</v>
      </c>
      <c r="E80" s="17">
        <f>C80/5500</f>
        <v>1.4608681662123126</v>
      </c>
      <c r="F80" s="28">
        <f>(D80-C80)/E80</f>
        <v>219.99999999999952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43317</v>
      </c>
      <c r="C81" s="20">
        <f>D80+G80-H80</f>
        <v>8356.1659107344276</v>
      </c>
      <c r="D81" s="17">
        <f>C81+(C81*0.04)</f>
        <v>8690.4125471638054</v>
      </c>
      <c r="E81" s="17">
        <f>C81/5500</f>
        <v>1.519302892860805</v>
      </c>
      <c r="F81" s="28">
        <f>(D81-C81)/E81</f>
        <v>220.00000000000043</v>
      </c>
      <c r="G81" s="18"/>
      <c r="H81" s="18"/>
      <c r="I81" s="19">
        <f>E81*50/C81</f>
        <v>9.0909090909090905E-3</v>
      </c>
      <c r="J81" s="87"/>
    </row>
    <row r="82" spans="1:16" ht="13.5" thickBot="1">
      <c r="A82" s="98"/>
      <c r="B82" s="81">
        <f>B81+7</f>
        <v>43324</v>
      </c>
      <c r="C82" s="20">
        <f>D81+G81-H81</f>
        <v>8690.4125471638054</v>
      </c>
      <c r="D82" s="17">
        <f>C82+(C82*0.04)</f>
        <v>9038.0290490503576</v>
      </c>
      <c r="E82" s="17">
        <f>C82/5500</f>
        <v>1.5800750085752373</v>
      </c>
      <c r="F82" s="28">
        <f>(D82-C82)/E82</f>
        <v>220</v>
      </c>
      <c r="G82" s="80"/>
      <c r="H82" s="80"/>
      <c r="I82" s="19">
        <f>E82*50/C82</f>
        <v>9.0909090909090905E-3</v>
      </c>
      <c r="J82" s="87"/>
      <c r="K82" s="99"/>
      <c r="L82" s="100"/>
      <c r="M82" s="100"/>
      <c r="N82" s="100"/>
      <c r="O82" s="100"/>
      <c r="P82" s="100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43331</v>
      </c>
      <c r="C84" s="20">
        <f>D82+G82-H82</f>
        <v>9038.0290490503576</v>
      </c>
      <c r="D84" s="17">
        <f>C84+(C84*0.04)</f>
        <v>9399.5502110123725</v>
      </c>
      <c r="E84" s="17">
        <f>C84/5500</f>
        <v>1.6432780089182468</v>
      </c>
      <c r="F84" s="28">
        <f>(D84-C84)/E84</f>
        <v>220.0000000000004</v>
      </c>
      <c r="G84" s="18"/>
      <c r="H84" s="18"/>
      <c r="I84" s="19">
        <f>E84*50/C84</f>
        <v>9.0909090909090922E-3</v>
      </c>
      <c r="J84" s="87"/>
    </row>
    <row r="85" spans="1:16">
      <c r="A85" s="97"/>
      <c r="B85" s="81">
        <f>B84+7</f>
        <v>43338</v>
      </c>
      <c r="C85" s="20">
        <f>D84+G84-H84</f>
        <v>9399.5502110123725</v>
      </c>
      <c r="D85" s="17">
        <f>C85+(C85*0.04)</f>
        <v>9775.5322194528671</v>
      </c>
      <c r="E85" s="17">
        <f>C85/5500</f>
        <v>1.7090091292749767</v>
      </c>
      <c r="F85" s="28">
        <f>(D85-C85)/E85</f>
        <v>219.99999999999983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43345</v>
      </c>
      <c r="C86" s="20">
        <f>D85+G85-H85</f>
        <v>9775.5322194528671</v>
      </c>
      <c r="D86" s="17">
        <f>C86+(C86*0.04)</f>
        <v>10166.553508230982</v>
      </c>
      <c r="E86" s="17">
        <f>C86/5500</f>
        <v>1.7773694944459759</v>
      </c>
      <c r="F86" s="28">
        <f>(D86-C86)/E86</f>
        <v>219.99999999999986</v>
      </c>
      <c r="G86" s="18"/>
      <c r="H86" s="18"/>
      <c r="I86" s="19">
        <f>E86*50/C86</f>
        <v>9.0909090909090922E-3</v>
      </c>
      <c r="J86" s="87"/>
      <c r="K86" s="31"/>
      <c r="L86" s="31"/>
    </row>
    <row r="87" spans="1:16" ht="13.5" thickBot="1">
      <c r="A87" s="98"/>
      <c r="B87" s="81">
        <f>B86+7</f>
        <v>43352</v>
      </c>
      <c r="C87" s="20">
        <f>D86+G86-H86</f>
        <v>10166.553508230982</v>
      </c>
      <c r="D87" s="17">
        <f>C87+(C87*0.04)</f>
        <v>10573.215648560221</v>
      </c>
      <c r="E87" s="17">
        <f>C87/5500</f>
        <v>1.8484642742238149</v>
      </c>
      <c r="F87" s="28">
        <f>(D87-C87)/E87</f>
        <v>220</v>
      </c>
      <c r="G87" s="80"/>
      <c r="H87" s="80"/>
      <c r="I87" s="19">
        <f>E87*50/C87</f>
        <v>9.0909090909090905E-3</v>
      </c>
      <c r="J87" s="87"/>
      <c r="K87" s="99"/>
      <c r="L87" s="100"/>
      <c r="M87" s="100"/>
      <c r="N87" s="100"/>
      <c r="O87" s="100"/>
      <c r="P87" s="100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43359</v>
      </c>
      <c r="C89" s="20">
        <f>D87+G87-H87</f>
        <v>10573.215648560221</v>
      </c>
      <c r="D89" s="17">
        <f>C89+(C89*0.04)</f>
        <v>10996.144274502629</v>
      </c>
      <c r="E89" s="17">
        <f>C89/5500</f>
        <v>1.9224028451927675</v>
      </c>
      <c r="F89" s="28">
        <f>(D89-C89)/E89</f>
        <v>219.99999999999955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43366</v>
      </c>
      <c r="C90" s="20">
        <f>D89+G89-H89</f>
        <v>10996.144274502629</v>
      </c>
      <c r="D90" s="17">
        <f>C90+(C90*0.04)</f>
        <v>11435.990045482735</v>
      </c>
      <c r="E90" s="17">
        <f>C90/5500</f>
        <v>1.9992989590004779</v>
      </c>
      <c r="F90" s="28">
        <f>(D90-C90)/E90</f>
        <v>220.0000000000004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43373</v>
      </c>
      <c r="C91" s="20">
        <f>D90+G90-H90</f>
        <v>11435.990045482735</v>
      </c>
      <c r="D91" s="17">
        <f>C91+(C91*0.04)</f>
        <v>11893.429647302044</v>
      </c>
      <c r="E91" s="17">
        <f>C91/5500</f>
        <v>2.0792709173604971</v>
      </c>
      <c r="F91" s="28">
        <f>(D91-C91)/E91</f>
        <v>219.99999999999994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43380</v>
      </c>
      <c r="C92" s="20">
        <f>D91+G91-H91</f>
        <v>11893.429647302044</v>
      </c>
      <c r="D92" s="17">
        <f>C92+(C92*0.04)</f>
        <v>12369.166833194126</v>
      </c>
      <c r="E92" s="17">
        <f>C92/5500</f>
        <v>2.162441754054917</v>
      </c>
      <c r="F92" s="28">
        <f>(D92-C92)/E92</f>
        <v>219.99999999999989</v>
      </c>
      <c r="G92" s="80"/>
      <c r="H92" s="80">
        <f>(D92-C79)*0.35</f>
        <v>1625.1976031961151</v>
      </c>
      <c r="I92" s="19">
        <f>E92*50/C92</f>
        <v>9.0909090909090905E-3</v>
      </c>
      <c r="J92" s="87"/>
      <c r="K92" s="101" t="s">
        <v>46</v>
      </c>
      <c r="L92" s="102"/>
      <c r="M92" s="102"/>
      <c r="N92" s="102"/>
      <c r="O92" s="102"/>
      <c r="P92" s="102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43387</v>
      </c>
      <c r="C94" s="20">
        <f>D92+G92-H92</f>
        <v>10743.969229998011</v>
      </c>
      <c r="D94" s="17">
        <f>C94+(C94*0.04)</f>
        <v>11173.72799919793</v>
      </c>
      <c r="E94" s="17">
        <f>C94/5500</f>
        <v>1.9534489509087292</v>
      </c>
      <c r="F94" s="28">
        <f>(D94-C94)/E94</f>
        <v>219.99999999999963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43394</v>
      </c>
      <c r="C95" s="20">
        <f>D94+G94-H94</f>
        <v>11173.72799919793</v>
      </c>
      <c r="D95" s="17">
        <f>C95+(C95*0.04)</f>
        <v>11620.677119165848</v>
      </c>
      <c r="E95" s="17">
        <f>C95/5500</f>
        <v>2.0315869089450782</v>
      </c>
      <c r="F95" s="28">
        <f>(D95-C95)/E95</f>
        <v>220.00000000000028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43401</v>
      </c>
      <c r="C96" s="20">
        <f>D95+G95-H95</f>
        <v>11620.677119165848</v>
      </c>
      <c r="D96" s="17">
        <f>C96+(C96*0.04)</f>
        <v>12085.504203932482</v>
      </c>
      <c r="E96" s="17">
        <f>C96/5500</f>
        <v>2.1128503853028815</v>
      </c>
      <c r="F96" s="28">
        <f>(D96-C96)/E96</f>
        <v>219.99999999999983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43408</v>
      </c>
      <c r="C97" s="20">
        <f>D96+G96-H96</f>
        <v>12085.504203932482</v>
      </c>
      <c r="D97" s="17">
        <f>C97+(C97*0.04)</f>
        <v>12568.924372089781</v>
      </c>
      <c r="E97" s="17">
        <f>C97/5500</f>
        <v>2.1973644007149966</v>
      </c>
      <c r="F97" s="28">
        <f>(D97-C97)/E97</f>
        <v>220.00000000000011</v>
      </c>
      <c r="G97" s="80"/>
      <c r="H97" s="80"/>
      <c r="I97" s="19">
        <f>E97*50/C97</f>
        <v>9.0909090909090905E-3</v>
      </c>
      <c r="J97" s="87"/>
      <c r="K97" s="99"/>
      <c r="L97" s="100"/>
      <c r="M97" s="100"/>
      <c r="N97" s="100"/>
      <c r="O97" s="100"/>
      <c r="P97" s="100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43415</v>
      </c>
      <c r="C99" s="20">
        <f>D97+G97-H97</f>
        <v>12568.924372089781</v>
      </c>
      <c r="D99" s="17">
        <f>C99+(C99*0.04)</f>
        <v>13071.681346973372</v>
      </c>
      <c r="E99" s="17">
        <f>C99/5500</f>
        <v>2.2852589767435965</v>
      </c>
      <c r="F99" s="28">
        <f>(D99-C99)/E99</f>
        <v>219.99999999999963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43422</v>
      </c>
      <c r="C100" s="20">
        <f>D99+G99-H99</f>
        <v>13071.681346973372</v>
      </c>
      <c r="D100" s="17">
        <f>C100+(C100*0.04)</f>
        <v>13594.548600852306</v>
      </c>
      <c r="E100" s="17">
        <f>C100/5500</f>
        <v>2.3766693358133404</v>
      </c>
      <c r="F100" s="28">
        <f>(D100-C100)/E100</f>
        <v>219.99999999999972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43429</v>
      </c>
      <c r="C101" s="20">
        <f>D100+G100-H100</f>
        <v>13594.548600852306</v>
      </c>
      <c r="D101" s="17">
        <f>C101+(C101*0.04)</f>
        <v>14138.330544886398</v>
      </c>
      <c r="E101" s="17">
        <f>C101/5500</f>
        <v>2.4717361092458736</v>
      </c>
      <c r="F101" s="28">
        <f>(D101-C101)/E101</f>
        <v>219.99999999999983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8"/>
      <c r="B102" s="81">
        <f>B101+7</f>
        <v>43436</v>
      </c>
      <c r="C102" s="20">
        <f>D101+G101-H101</f>
        <v>14138.330544886398</v>
      </c>
      <c r="D102" s="17">
        <f>C102+(C102*0.04)</f>
        <v>14703.863766681854</v>
      </c>
      <c r="E102" s="17">
        <f>C102/5500</f>
        <v>2.5706055536157089</v>
      </c>
      <c r="F102" s="28">
        <f>(D102-C102)/E102</f>
        <v>220.0000000000002</v>
      </c>
      <c r="G102" s="80"/>
      <c r="H102" s="80"/>
      <c r="I102" s="19">
        <f>E102*50/C102</f>
        <v>9.0909090909090922E-3</v>
      </c>
      <c r="J102" s="87"/>
      <c r="K102" s="99"/>
      <c r="L102" s="100"/>
      <c r="M102" s="100"/>
      <c r="N102" s="100"/>
      <c r="O102" s="100"/>
      <c r="P102" s="100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43443</v>
      </c>
      <c r="C104" s="20">
        <f>D102+G102-H102</f>
        <v>14703.863766681854</v>
      </c>
      <c r="D104" s="17">
        <f>C104+(C104*0.04)</f>
        <v>15292.018317349128</v>
      </c>
      <c r="E104" s="17">
        <f>C104/5500</f>
        <v>2.6734297757603369</v>
      </c>
      <c r="F104" s="28">
        <f>(D104-C104)/E104</f>
        <v>219.99999999999986</v>
      </c>
      <c r="G104" s="18"/>
      <c r="H104" s="18"/>
      <c r="I104" s="19">
        <f>E104*50/C104</f>
        <v>9.0909090909090905E-3</v>
      </c>
      <c r="J104" s="87"/>
    </row>
    <row r="105" spans="1:16">
      <c r="A105" s="97"/>
      <c r="B105" s="81">
        <f>B104+7</f>
        <v>43450</v>
      </c>
      <c r="C105" s="20">
        <f>D104+G104-H104</f>
        <v>15292.018317349128</v>
      </c>
      <c r="D105" s="17">
        <f>C105+(C105*0.04)</f>
        <v>15903.699050043093</v>
      </c>
      <c r="E105" s="17">
        <f>C105/5500</f>
        <v>2.7803669667907505</v>
      </c>
      <c r="F105" s="28">
        <f>(D105-C105)/E105</f>
        <v>220.00000000000003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43457</v>
      </c>
      <c r="C106" s="20">
        <f>D105+G105-H105</f>
        <v>15903.699050043093</v>
      </c>
      <c r="D106" s="17">
        <f>C106+(C106*0.04)</f>
        <v>16539.847012044818</v>
      </c>
      <c r="E106" s="17">
        <f>C106/5500</f>
        <v>2.8915816454623804</v>
      </c>
      <c r="F106" s="28">
        <f>(D106-C106)/E106</f>
        <v>220.00000000000057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8"/>
      <c r="B107" s="81">
        <f>B106+7</f>
        <v>43464</v>
      </c>
      <c r="C107" s="20">
        <f>D106+G106-H106</f>
        <v>16539.847012044818</v>
      </c>
      <c r="D107" s="17">
        <f>C107+(C107*0.04)</f>
        <v>17201.440892526611</v>
      </c>
      <c r="E107" s="17">
        <f>C107/5500</f>
        <v>3.0072449112808761</v>
      </c>
      <c r="F107" s="28">
        <f>(D107-C107)/E107</f>
        <v>219.99999999999989</v>
      </c>
      <c r="G107" s="80"/>
      <c r="H107" s="80">
        <f>(D107-C94)*0.35</f>
        <v>2260.1150818850097</v>
      </c>
      <c r="I107" s="19">
        <f>E107*50/C107</f>
        <v>9.0909090909090905E-3</v>
      </c>
      <c r="J107" s="87"/>
      <c r="K107" s="101" t="s">
        <v>46</v>
      </c>
      <c r="L107" s="102"/>
      <c r="M107" s="102"/>
      <c r="N107" s="102"/>
      <c r="O107" s="102"/>
      <c r="P107" s="102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43471</v>
      </c>
      <c r="C109" s="20">
        <f>D107+G107-H107</f>
        <v>14941.325810641601</v>
      </c>
      <c r="D109" s="17">
        <f>C109+(C109*0.04)</f>
        <v>15538.978843067265</v>
      </c>
      <c r="E109" s="17">
        <f>C109/5500</f>
        <v>2.7166046928439274</v>
      </c>
      <c r="F109" s="28">
        <f>(D109-C109)/E109</f>
        <v>219.99999999999989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43478</v>
      </c>
      <c r="C110" s="20">
        <f>D109+G109-H109</f>
        <v>15538.978843067265</v>
      </c>
      <c r="D110" s="17">
        <f>C110+(C110*0.04)</f>
        <v>16160.537996789955</v>
      </c>
      <c r="E110" s="17">
        <f>C110/5500</f>
        <v>2.8252688805576844</v>
      </c>
      <c r="F110" s="28">
        <f>(D110-C110)/E110</f>
        <v>219.99999999999983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43485</v>
      </c>
      <c r="C111" s="20">
        <f>D110+G110-H110</f>
        <v>16160.537996789955</v>
      </c>
      <c r="D111" s="17">
        <f>C111+(C111*0.04)</f>
        <v>16806.959516661555</v>
      </c>
      <c r="E111" s="17">
        <f>C111/5500</f>
        <v>2.9382796357799918</v>
      </c>
      <c r="F111" s="28">
        <f>(D111-C111)/E111</f>
        <v>220.00000000000034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8"/>
      <c r="B112" s="81">
        <f>B111+7</f>
        <v>43492</v>
      </c>
      <c r="C112" s="20">
        <f>D111+G111-H111</f>
        <v>16806.959516661555</v>
      </c>
      <c r="D112" s="17">
        <f>C112+(C112*0.04)</f>
        <v>17479.237897328017</v>
      </c>
      <c r="E112" s="17">
        <f>C112/5500</f>
        <v>3.0558108212111916</v>
      </c>
      <c r="F112" s="28">
        <f>(D112-C112)/E112</f>
        <v>220.00000000000026</v>
      </c>
      <c r="G112" s="80"/>
      <c r="H112" s="80"/>
      <c r="I112" s="19">
        <f>E112*50/C112</f>
        <v>9.0909090909090905E-3</v>
      </c>
      <c r="J112" s="87"/>
      <c r="K112" s="99"/>
      <c r="L112" s="100"/>
      <c r="M112" s="100"/>
      <c r="N112" s="100"/>
      <c r="O112" s="100"/>
      <c r="P112" s="100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43499</v>
      </c>
      <c r="C114" s="20">
        <f>D112+G112-H112</f>
        <v>17479.237897328017</v>
      </c>
      <c r="D114" s="17">
        <f>C114+(C114*0.04)</f>
        <v>18178.407413221139</v>
      </c>
      <c r="E114" s="17">
        <f>C114/5500</f>
        <v>3.1780432540596397</v>
      </c>
      <c r="F114" s="28">
        <f>(D114-C114)/E114</f>
        <v>220.00000000000026</v>
      </c>
      <c r="G114" s="18"/>
      <c r="H114" s="18"/>
      <c r="I114" s="19">
        <f>E114*50/C114</f>
        <v>9.0909090909090922E-3</v>
      </c>
      <c r="J114" s="87"/>
    </row>
    <row r="115" spans="1:16">
      <c r="A115" s="97"/>
      <c r="B115" s="81">
        <f>B114+7</f>
        <v>43506</v>
      </c>
      <c r="C115" s="20">
        <f>D114+G114-H114</f>
        <v>18178.407413221139</v>
      </c>
      <c r="D115" s="17">
        <f>C115+(C115*0.04)</f>
        <v>18905.543709749985</v>
      </c>
      <c r="E115" s="17">
        <f>C115/5500</f>
        <v>3.3051649842220252</v>
      </c>
      <c r="F115" s="28">
        <f>(D115-C115)/E115</f>
        <v>220.00000000000023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43513</v>
      </c>
      <c r="C116" s="20">
        <f>D115+G115-H115</f>
        <v>18905.543709749985</v>
      </c>
      <c r="D116" s="17">
        <f>C116+(C116*0.04)</f>
        <v>19661.765458139984</v>
      </c>
      <c r="E116" s="17">
        <f>C116/5500</f>
        <v>3.4373715835909064</v>
      </c>
      <c r="F116" s="28">
        <f>(D116-C116)/E116</f>
        <v>219.99999999999974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43520</v>
      </c>
      <c r="C117" s="20">
        <f>D116+G116-H116</f>
        <v>19661.765458139984</v>
      </c>
      <c r="D117" s="17">
        <f>C117+(C117*0.04)</f>
        <v>20448.236076465582</v>
      </c>
      <c r="E117" s="17">
        <f>C117/5500</f>
        <v>3.5748664469345424</v>
      </c>
      <c r="F117" s="28">
        <f>(D117-C117)/E117</f>
        <v>219.99999999999977</v>
      </c>
      <c r="G117" s="80"/>
      <c r="H117" s="80"/>
      <c r="I117" s="19">
        <f>E117*50/C117</f>
        <v>9.0909090909090905E-3</v>
      </c>
      <c r="J117" s="87"/>
      <c r="K117" s="99"/>
      <c r="L117" s="100"/>
      <c r="M117" s="100"/>
      <c r="N117" s="100"/>
      <c r="O117" s="100"/>
      <c r="P117" s="100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43527</v>
      </c>
      <c r="C119" s="20">
        <f>D117+G117-H117</f>
        <v>20448.236076465582</v>
      </c>
      <c r="D119" s="17">
        <f>C119+(C119*0.04)</f>
        <v>21266.165519524206</v>
      </c>
      <c r="E119" s="17">
        <f>C119/5500</f>
        <v>3.7178611048119241</v>
      </c>
      <c r="F119" s="28">
        <f>(D119-C119)/E119</f>
        <v>220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43534</v>
      </c>
      <c r="C120" s="20">
        <f>D119+G119-H119</f>
        <v>21266.165519524206</v>
      </c>
      <c r="D120" s="17">
        <f>C120+(C120*0.04)</f>
        <v>22116.812140305174</v>
      </c>
      <c r="E120" s="17">
        <f>C120/5500</f>
        <v>3.8665755490044011</v>
      </c>
      <c r="F120" s="28">
        <f>(D120-C120)/E120</f>
        <v>219.99999999999994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43541</v>
      </c>
      <c r="C121" s="20">
        <f>D120+G120-H120</f>
        <v>22116.812140305174</v>
      </c>
      <c r="D121" s="17">
        <f>C121+(C121*0.04)</f>
        <v>23001.484625917379</v>
      </c>
      <c r="E121" s="17">
        <f>C121/5500</f>
        <v>4.0212385709645773</v>
      </c>
      <c r="F121" s="28">
        <f>(D121-C121)/E121</f>
        <v>219.99999999999963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8"/>
      <c r="B122" s="81">
        <f>B121+7</f>
        <v>43548</v>
      </c>
      <c r="C122" s="20">
        <f>D121+G121-H121</f>
        <v>23001.484625917379</v>
      </c>
      <c r="D122" s="17">
        <f>C122+(C122*0.04)</f>
        <v>23921.544010954076</v>
      </c>
      <c r="E122" s="17">
        <f>C122/5500</f>
        <v>4.18208811380316</v>
      </c>
      <c r="F122" s="28">
        <f>(D122-C122)/E122</f>
        <v>220.00000000000037</v>
      </c>
      <c r="G122" s="80"/>
      <c r="H122" s="80">
        <f>(D122-C109)*0.35</f>
        <v>3143.0763701093661</v>
      </c>
      <c r="I122" s="19">
        <f>E122*50/C122</f>
        <v>9.0909090909090905E-3</v>
      </c>
      <c r="J122" s="87"/>
      <c r="K122" s="101" t="s">
        <v>46</v>
      </c>
      <c r="L122" s="102"/>
      <c r="M122" s="102"/>
      <c r="N122" s="102"/>
      <c r="O122" s="102"/>
      <c r="P122" s="102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43555</v>
      </c>
      <c r="C124" s="20">
        <f>D122+G122-H122</f>
        <v>20778.467640844709</v>
      </c>
      <c r="D124" s="17">
        <f>C124+(C124*0.04)</f>
        <v>21609.606346478497</v>
      </c>
      <c r="E124" s="17">
        <f>C124/5500</f>
        <v>3.7779032074263106</v>
      </c>
      <c r="F124" s="28">
        <f>(D124-C124)/E124</f>
        <v>219.99999999999991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43562</v>
      </c>
      <c r="C125" s="20">
        <f>D124+G124-H124</f>
        <v>21609.606346478497</v>
      </c>
      <c r="D125" s="17">
        <f>C125+(C125*0.04)</f>
        <v>22473.990600337638</v>
      </c>
      <c r="E125" s="17">
        <f>C125/5500</f>
        <v>3.9290193357233631</v>
      </c>
      <c r="F125" s="28">
        <f>(D125-C125)/E125</f>
        <v>220.00000000000043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43569</v>
      </c>
      <c r="C126" s="20">
        <f>D125+G125-H125</f>
        <v>22473.990600337638</v>
      </c>
      <c r="D126" s="17">
        <f>C126+(C126*0.04)</f>
        <v>23372.950224351145</v>
      </c>
      <c r="E126" s="17">
        <f>C126/5500</f>
        <v>4.0861801091522976</v>
      </c>
      <c r="F126" s="28">
        <f>(D126-C126)/E126</f>
        <v>220.00000000000037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43576</v>
      </c>
      <c r="C127" s="20">
        <f>D126+G126-H126</f>
        <v>23372.950224351145</v>
      </c>
      <c r="D127" s="17">
        <f>C127+(C127*0.04)</f>
        <v>24307.868233325193</v>
      </c>
      <c r="E127" s="17">
        <f>C127/5500</f>
        <v>4.2496273135183902</v>
      </c>
      <c r="F127" s="28">
        <f>(D127-C127)/E127</f>
        <v>220.0000000000004</v>
      </c>
      <c r="G127" s="80"/>
      <c r="H127" s="80"/>
      <c r="I127" s="19">
        <f>E127*50/C127</f>
        <v>9.0909090909090905E-3</v>
      </c>
      <c r="J127" s="87"/>
      <c r="K127" s="99"/>
      <c r="L127" s="100"/>
      <c r="M127" s="100"/>
      <c r="N127" s="100"/>
      <c r="O127" s="100"/>
      <c r="P127" s="100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43583</v>
      </c>
      <c r="C129" s="20">
        <f>D127+G127-H127</f>
        <v>24307.868233325193</v>
      </c>
      <c r="D129" s="17">
        <f>C129+(C129*0.04)</f>
        <v>25280.1829626582</v>
      </c>
      <c r="E129" s="17">
        <f>C129/5500</f>
        <v>4.4196124060591258</v>
      </c>
      <c r="F129" s="28">
        <f>(D129-C129)/E129</f>
        <v>219.99999999999997</v>
      </c>
      <c r="G129" s="18"/>
      <c r="H129" s="18"/>
      <c r="I129" s="19">
        <f>E129*50/C129</f>
        <v>9.0909090909090905E-3</v>
      </c>
      <c r="J129" s="87"/>
    </row>
    <row r="130" spans="1:16">
      <c r="A130" s="97"/>
      <c r="B130" s="81">
        <f>B129+7</f>
        <v>43590</v>
      </c>
      <c r="C130" s="20">
        <f>D129+G129-H129</f>
        <v>25280.1829626582</v>
      </c>
      <c r="D130" s="17">
        <f>C130+(C130*0.04)</f>
        <v>26291.390281164528</v>
      </c>
      <c r="E130" s="17">
        <f>C130/5500</f>
        <v>4.5963969023014908</v>
      </c>
      <c r="F130" s="28">
        <f>(D130-C130)/E130</f>
        <v>219.99999999999986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43597</v>
      </c>
      <c r="C131" s="20">
        <f>D130+G130-H130</f>
        <v>26291.390281164528</v>
      </c>
      <c r="D131" s="17">
        <f>C131+(C131*0.04)</f>
        <v>27343.045892411108</v>
      </c>
      <c r="E131" s="17">
        <f>C131/5500</f>
        <v>4.7802527783935505</v>
      </c>
      <c r="F131" s="28">
        <f>(D131-C131)/E131</f>
        <v>219.99999999999989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43604</v>
      </c>
      <c r="C132" s="20">
        <f>D131+G131-H131</f>
        <v>27343.045892411108</v>
      </c>
      <c r="D132" s="17">
        <f>C132+(C132*0.04)</f>
        <v>28436.767728107552</v>
      </c>
      <c r="E132" s="17">
        <f>C132/5500</f>
        <v>4.9714628895292927</v>
      </c>
      <c r="F132" s="28">
        <f>(D132-C132)/E132</f>
        <v>219.99999999999991</v>
      </c>
      <c r="G132" s="80"/>
      <c r="H132" s="80"/>
      <c r="I132" s="19">
        <f>E132*50/C132</f>
        <v>9.0909090909090922E-3</v>
      </c>
      <c r="J132" s="87"/>
      <c r="K132" s="99"/>
      <c r="L132" s="100"/>
      <c r="M132" s="100"/>
      <c r="N132" s="100"/>
      <c r="O132" s="100"/>
      <c r="P132" s="100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43611</v>
      </c>
      <c r="C134" s="20">
        <f>D132+G132-H132</f>
        <v>28436.767728107552</v>
      </c>
      <c r="D134" s="17">
        <f>C134+(C134*0.04)</f>
        <v>29574.238437231856</v>
      </c>
      <c r="E134" s="17">
        <f>C134/5500</f>
        <v>5.1703214051104638</v>
      </c>
      <c r="F134" s="28">
        <f>(D134-C134)/E134</f>
        <v>220.00000000000028</v>
      </c>
      <c r="G134" s="18"/>
      <c r="H134" s="18"/>
      <c r="I134" s="19">
        <f>E134*50/C134</f>
        <v>9.0909090909090905E-3</v>
      </c>
      <c r="J134" s="87"/>
    </row>
    <row r="135" spans="1:16">
      <c r="A135" s="97"/>
      <c r="B135" s="81">
        <f>B134+7</f>
        <v>43618</v>
      </c>
      <c r="C135" s="20">
        <f>D134+G134-H134</f>
        <v>29574.238437231856</v>
      </c>
      <c r="D135" s="17">
        <f>C135+(C135*0.04)</f>
        <v>30757.207974721128</v>
      </c>
      <c r="E135" s="17">
        <f>C135/5500</f>
        <v>5.3771342613148825</v>
      </c>
      <c r="F135" s="28">
        <f>(D135-C135)/E135</f>
        <v>219.99999999999972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43625</v>
      </c>
      <c r="C136" s="20">
        <f>D135+G135-H135</f>
        <v>30757.207974721128</v>
      </c>
      <c r="D136" s="17">
        <f>C136+(C136*0.04)</f>
        <v>31987.496293709974</v>
      </c>
      <c r="E136" s="17">
        <f>C136/5500</f>
        <v>5.5922196317674775</v>
      </c>
      <c r="F136" s="28">
        <f>(D136-C136)/E136</f>
        <v>220.00000000000003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43632</v>
      </c>
      <c r="C137" s="20">
        <f>D136+G136-H136</f>
        <v>31987.496293709974</v>
      </c>
      <c r="D137" s="17">
        <f>C137+(C137*0.04)</f>
        <v>33266.996145458375</v>
      </c>
      <c r="E137" s="17">
        <f>C137/5500</f>
        <v>5.8159084170381767</v>
      </c>
      <c r="F137" s="28">
        <f>(D137-C137)/E137</f>
        <v>220.00000000000051</v>
      </c>
      <c r="G137" s="80"/>
      <c r="H137" s="80">
        <f>(D137-C124)*0.35</f>
        <v>4370.9849766147827</v>
      </c>
      <c r="I137" s="19">
        <f>E137*50/C137</f>
        <v>9.0909090909090905E-3</v>
      </c>
      <c r="J137" s="87"/>
      <c r="K137" s="101" t="s">
        <v>46</v>
      </c>
      <c r="L137" s="102"/>
      <c r="M137" s="102"/>
      <c r="N137" s="102"/>
      <c r="O137" s="102"/>
      <c r="P137" s="102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43639</v>
      </c>
      <c r="C139" s="20">
        <f>D137+G137-H137</f>
        <v>28896.011168843594</v>
      </c>
      <c r="D139" s="17">
        <f>C139+(C139*0.04)</f>
        <v>30051.851615597338</v>
      </c>
      <c r="E139" s="17">
        <f>C139/5500</f>
        <v>5.2538202125170166</v>
      </c>
      <c r="F139" s="28">
        <f>(D139-C139)/E139</f>
        <v>220.00000000000006</v>
      </c>
      <c r="G139" s="18"/>
      <c r="H139" s="18"/>
      <c r="I139" s="19">
        <f>E139*50/C139</f>
        <v>9.0909090909090905E-3</v>
      </c>
      <c r="J139" s="87"/>
    </row>
    <row r="140" spans="1:16">
      <c r="A140" s="97"/>
      <c r="B140" s="81">
        <f>B139+7</f>
        <v>43646</v>
      </c>
      <c r="C140" s="20">
        <f>D139+G139-H139</f>
        <v>30051.851615597338</v>
      </c>
      <c r="D140" s="17">
        <f>C140+(C140*0.04)</f>
        <v>31253.925680221229</v>
      </c>
      <c r="E140" s="17">
        <f>C140/5500</f>
        <v>5.463973021017698</v>
      </c>
      <c r="F140" s="28">
        <f>(D140-C140)/E140</f>
        <v>219.99999999999969</v>
      </c>
      <c r="G140" s="18"/>
      <c r="H140" s="18"/>
      <c r="I140" s="19">
        <f>E140*50/C140</f>
        <v>9.0909090909090922E-3</v>
      </c>
      <c r="J140" s="87"/>
    </row>
    <row r="141" spans="1:16">
      <c r="A141" s="97"/>
      <c r="B141" s="81">
        <f>B140+7</f>
        <v>43653</v>
      </c>
      <c r="C141" s="20">
        <f>D140+G140-H140</f>
        <v>31253.925680221229</v>
      </c>
      <c r="D141" s="17">
        <f>C141+(C141*0.04)</f>
        <v>32504.08270743008</v>
      </c>
      <c r="E141" s="17">
        <f>C141/5500</f>
        <v>5.6825319418584055</v>
      </c>
      <c r="F141" s="28">
        <f>(D141-C141)/E141</f>
        <v>220.00000000000017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8"/>
      <c r="B142" s="81">
        <f>B141+7</f>
        <v>43660</v>
      </c>
      <c r="C142" s="20">
        <f>D141+G141-H141</f>
        <v>32504.08270743008</v>
      </c>
      <c r="D142" s="17">
        <f>C142+(C142*0.04)</f>
        <v>33804.24601572728</v>
      </c>
      <c r="E142" s="17">
        <f>C142/5500</f>
        <v>5.9098332195327421</v>
      </c>
      <c r="F142" s="28">
        <f>(D142-C142)/E142</f>
        <v>219.99999999999949</v>
      </c>
      <c r="G142" s="80"/>
      <c r="H142" s="80"/>
      <c r="I142" s="19">
        <f>E142*50/C142</f>
        <v>9.0909090909090905E-3</v>
      </c>
      <c r="J142" s="87"/>
      <c r="K142" s="99"/>
      <c r="L142" s="100"/>
      <c r="M142" s="100"/>
      <c r="N142" s="100"/>
      <c r="O142" s="100"/>
      <c r="P142" s="100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43667</v>
      </c>
      <c r="C144" s="20">
        <f>D142+G142-H142</f>
        <v>33804.24601572728</v>
      </c>
      <c r="D144" s="17">
        <f>C144+(C144*0.04)</f>
        <v>35156.415856356369</v>
      </c>
      <c r="E144" s="17">
        <f>C144/5500</f>
        <v>6.1462265483140506</v>
      </c>
      <c r="F144" s="28">
        <f>(D144-C144)/E144</f>
        <v>219.99999999999963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43674</v>
      </c>
      <c r="C145" s="20">
        <f>D144+G144-H144</f>
        <v>35156.415856356369</v>
      </c>
      <c r="D145" s="17">
        <f>C145+(C145*0.04)</f>
        <v>36562.672490610625</v>
      </c>
      <c r="E145" s="17">
        <f>C145/5500</f>
        <v>6.3920756102466125</v>
      </c>
      <c r="F145" s="28">
        <f>(D145-C145)/E145</f>
        <v>220.00000000000017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43681</v>
      </c>
      <c r="C146" s="20">
        <f>D145+G145-H145</f>
        <v>36562.672490610625</v>
      </c>
      <c r="D146" s="17">
        <f>C146+(C146*0.04)</f>
        <v>38025.179390235047</v>
      </c>
      <c r="E146" s="17">
        <f>C146/5500</f>
        <v>6.6477586346564772</v>
      </c>
      <c r="F146" s="28">
        <f>(D146-C146)/E146</f>
        <v>219.99999999999966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43688</v>
      </c>
      <c r="C147" s="20">
        <f>D146+G146-H146</f>
        <v>38025.179390235047</v>
      </c>
      <c r="D147" s="17">
        <f>C147+(C147*0.04)</f>
        <v>39546.186565844451</v>
      </c>
      <c r="E147" s="17">
        <f>C147/5500</f>
        <v>6.9136689800427362</v>
      </c>
      <c r="F147" s="28">
        <f>(D147-C147)/E147</f>
        <v>220.00000000000028</v>
      </c>
      <c r="G147" s="80"/>
      <c r="H147" s="80"/>
      <c r="I147" s="19">
        <f>E147*50/C147</f>
        <v>9.0909090909090905E-3</v>
      </c>
      <c r="J147" s="87"/>
      <c r="K147" s="99"/>
      <c r="L147" s="100"/>
      <c r="M147" s="100"/>
      <c r="N147" s="100"/>
      <c r="O147" s="100"/>
      <c r="P147" s="100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43695</v>
      </c>
      <c r="C149" s="20">
        <f>D147+G147-H147</f>
        <v>39546.186565844451</v>
      </c>
      <c r="D149" s="17">
        <f>C149+(C149*0.04)</f>
        <v>41128.034028478229</v>
      </c>
      <c r="E149" s="17">
        <f>C149/5500</f>
        <v>7.1902157392444455</v>
      </c>
      <c r="F149" s="28">
        <f>(D149-C149)/E149</f>
        <v>219.99999999999991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43702</v>
      </c>
      <c r="C150" s="20">
        <f>D149+G149-H149</f>
        <v>41128.034028478229</v>
      </c>
      <c r="D150" s="17">
        <f>C150+(C150*0.04)</f>
        <v>42773.155389617357</v>
      </c>
      <c r="E150" s="17">
        <f>C150/5500</f>
        <v>7.4778243688142236</v>
      </c>
      <c r="F150" s="28">
        <f>(D150-C150)/E150</f>
        <v>219.99999999999991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43709</v>
      </c>
      <c r="C151" s="20">
        <f>D150+G150-H150</f>
        <v>42773.155389617357</v>
      </c>
      <c r="D151" s="17">
        <f>C151+(C151*0.04)</f>
        <v>44484.081605202053</v>
      </c>
      <c r="E151" s="17">
        <f>C151/5500</f>
        <v>7.7769373435667921</v>
      </c>
      <c r="F151" s="28">
        <f>(D151-C151)/E151</f>
        <v>220.00000000000014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43716</v>
      </c>
      <c r="C152" s="20">
        <f>D151+G151-H151</f>
        <v>44484.081605202053</v>
      </c>
      <c r="D152" s="17">
        <f>C152+(C152*0.04)</f>
        <v>46263.444869410137</v>
      </c>
      <c r="E152" s="17">
        <f>C152/5500</f>
        <v>8.0880148373094638</v>
      </c>
      <c r="F152" s="28">
        <f>(D152-C152)/E152</f>
        <v>220.00000000000034</v>
      </c>
      <c r="G152" s="80"/>
      <c r="H152" s="80">
        <f>(D152-C139)*0.35</f>
        <v>6078.6017951982903</v>
      </c>
      <c r="I152" s="19">
        <f>E152*50/C152</f>
        <v>9.0909090909090905E-3</v>
      </c>
      <c r="J152" s="87"/>
      <c r="K152" s="101" t="s">
        <v>46</v>
      </c>
      <c r="L152" s="102"/>
      <c r="M152" s="102"/>
      <c r="N152" s="102"/>
      <c r="O152" s="102"/>
      <c r="P152" s="102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43723</v>
      </c>
      <c r="C154" s="20">
        <f>D152+G152-H152</f>
        <v>40184.843074211851</v>
      </c>
      <c r="D154" s="17">
        <f>C154+(C154*0.04)</f>
        <v>41792.236797180325</v>
      </c>
      <c r="E154" s="17">
        <f>C154/5500</f>
        <v>7.3063351044021543</v>
      </c>
      <c r="F154" s="28">
        <f>(D154-C154)/E154</f>
        <v>220.00000000000006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43730</v>
      </c>
      <c r="C155" s="20">
        <f>D154+G154-H154</f>
        <v>41792.236797180325</v>
      </c>
      <c r="D155" s="17">
        <f>C155+(C155*0.04)</f>
        <v>43463.926269067539</v>
      </c>
      <c r="E155" s="17">
        <f>C155/5500</f>
        <v>7.5985885085782412</v>
      </c>
      <c r="F155" s="28">
        <f>(D155-C155)/E155</f>
        <v>220.00000000000006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43737</v>
      </c>
      <c r="C156" s="20">
        <f>D155+G155-H155</f>
        <v>43463.926269067539</v>
      </c>
      <c r="D156" s="17">
        <f>C156+(C156*0.04)</f>
        <v>45202.483319830237</v>
      </c>
      <c r="E156" s="17">
        <f>C156/5500</f>
        <v>7.9025320489213708</v>
      </c>
      <c r="F156" s="28">
        <f>(D156-C156)/E156</f>
        <v>219.99999999999955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43744</v>
      </c>
      <c r="C157" s="20">
        <f>D156+G156-H156</f>
        <v>45202.483319830237</v>
      </c>
      <c r="D157" s="17">
        <f>C157+(C157*0.04)</f>
        <v>47010.582652623445</v>
      </c>
      <c r="E157" s="17">
        <f>C157/5500</f>
        <v>8.2186333308782249</v>
      </c>
      <c r="F157" s="28">
        <f>(D157-C157)/E157</f>
        <v>219.99999999999986</v>
      </c>
      <c r="G157" s="80"/>
      <c r="H157" s="80"/>
      <c r="I157" s="19">
        <f>E157*50/C157</f>
        <v>9.0909090909090922E-3</v>
      </c>
      <c r="J157" s="87"/>
      <c r="K157" s="99"/>
      <c r="L157" s="100"/>
      <c r="M157" s="100"/>
      <c r="N157" s="100"/>
      <c r="O157" s="100"/>
      <c r="P157" s="100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43751</v>
      </c>
      <c r="C159" s="20">
        <f>D157+G157-H157</f>
        <v>47010.582652623445</v>
      </c>
      <c r="D159" s="17">
        <f>C159+(C159*0.04)</f>
        <v>48891.005958728383</v>
      </c>
      <c r="E159" s="17">
        <f>C159/5500</f>
        <v>8.5473786641133529</v>
      </c>
      <c r="F159" s="28">
        <f>(D159-C159)/E159</f>
        <v>220.00000000000006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43758</v>
      </c>
      <c r="C160" s="20">
        <f>D159+G159-H159</f>
        <v>48891.005958728383</v>
      </c>
      <c r="D160" s="17">
        <f>C160+(C160*0.04)</f>
        <v>50846.64619707752</v>
      </c>
      <c r="E160" s="17">
        <f>C160/5500</f>
        <v>8.8892738106778886</v>
      </c>
      <c r="F160" s="28">
        <f>(D160-C160)/E160</f>
        <v>220.00000000000014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43765</v>
      </c>
      <c r="C161" s="20">
        <f>D160+G160-H160</f>
        <v>50846.64619707752</v>
      </c>
      <c r="D161" s="17">
        <f>C161+(C161*0.04)</f>
        <v>52880.512044960618</v>
      </c>
      <c r="E161" s="17">
        <f>C161/5500</f>
        <v>9.2448447631050037</v>
      </c>
      <c r="F161" s="28">
        <f>(D161-C161)/E161</f>
        <v>219.99999999999974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43772</v>
      </c>
      <c r="C162" s="20">
        <f>D161+G161-H161</f>
        <v>52880.512044960618</v>
      </c>
      <c r="D162" s="17">
        <f>C162+(C162*0.04)</f>
        <v>54995.732526759042</v>
      </c>
      <c r="E162" s="17">
        <f>C162/5500</f>
        <v>9.6146385536292041</v>
      </c>
      <c r="F162" s="28">
        <f>(D162-C162)/E162</f>
        <v>219.99999999999989</v>
      </c>
      <c r="G162" s="80"/>
      <c r="H162" s="80"/>
      <c r="I162" s="19">
        <f>E162*50/C162</f>
        <v>9.0909090909090922E-3</v>
      </c>
      <c r="J162" s="87"/>
      <c r="K162" s="99"/>
      <c r="L162" s="100"/>
      <c r="M162" s="100"/>
      <c r="N162" s="100"/>
      <c r="O162" s="100"/>
      <c r="P162" s="100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43779</v>
      </c>
      <c r="C164" s="20">
        <f>D162+G162-H162</f>
        <v>54995.732526759042</v>
      </c>
      <c r="D164" s="17">
        <f>C164+(C164*0.04)</f>
        <v>57195.561827829406</v>
      </c>
      <c r="E164" s="17">
        <f>C164/5500</f>
        <v>9.9992240957743714</v>
      </c>
      <c r="F164" s="28">
        <f>(D164-C164)/E164</f>
        <v>220.0000000000002</v>
      </c>
      <c r="G164" s="18"/>
      <c r="H164" s="18"/>
      <c r="I164" s="19">
        <f>E164*50/C164</f>
        <v>9.0909090909090922E-3</v>
      </c>
      <c r="J164" s="87"/>
    </row>
    <row r="165" spans="1:16">
      <c r="A165" s="97"/>
      <c r="B165" s="81">
        <f>B164+7</f>
        <v>43786</v>
      </c>
      <c r="C165" s="20">
        <f>D164+G164-H164</f>
        <v>57195.561827829406</v>
      </c>
      <c r="D165" s="17">
        <f>C165+(C165*0.04)</f>
        <v>59483.384300942584</v>
      </c>
      <c r="E165" s="17">
        <f>C165/5500</f>
        <v>10.399193059605347</v>
      </c>
      <c r="F165" s="28">
        <f>(D165-C165)/E165</f>
        <v>220.00000000000014</v>
      </c>
      <c r="G165" s="18"/>
      <c r="H165" s="18"/>
      <c r="I165" s="19">
        <f>E165*50/C165</f>
        <v>9.0909090909090922E-3</v>
      </c>
      <c r="J165" s="87"/>
      <c r="K165" s="31"/>
      <c r="L165" s="31"/>
    </row>
    <row r="166" spans="1:16">
      <c r="A166" s="97"/>
      <c r="B166" s="81">
        <f>B165+7</f>
        <v>43793</v>
      </c>
      <c r="C166" s="20">
        <f>D165+G165-H165</f>
        <v>59483.384300942584</v>
      </c>
      <c r="D166" s="17">
        <f>C166+(C166*0.04)</f>
        <v>61862.719672980289</v>
      </c>
      <c r="E166" s="17">
        <f>C166/5500</f>
        <v>10.81516078198956</v>
      </c>
      <c r="F166" s="28">
        <f>(D166-C166)/E166</f>
        <v>220.0000000000002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8"/>
      <c r="B167" s="81">
        <f>B166+7</f>
        <v>43800</v>
      </c>
      <c r="C167" s="20">
        <f>D166+G166-H166</f>
        <v>61862.719672980289</v>
      </c>
      <c r="D167" s="17">
        <f>C167+(C167*0.04)</f>
        <v>64337.228459899503</v>
      </c>
      <c r="E167" s="17">
        <f>C167/5500</f>
        <v>11.247767213269144</v>
      </c>
      <c r="F167" s="28">
        <f>(D167-C167)/E167</f>
        <v>220.0000000000002</v>
      </c>
      <c r="G167" s="80"/>
      <c r="H167" s="80">
        <f>(D167-C154)*0.35</f>
        <v>8453.3348849906779</v>
      </c>
      <c r="I167" s="19">
        <f>E167*50/C167</f>
        <v>9.0909090909090922E-3</v>
      </c>
      <c r="J167" s="87"/>
      <c r="K167" s="101" t="s">
        <v>46</v>
      </c>
      <c r="L167" s="102"/>
      <c r="M167" s="102"/>
      <c r="N167" s="102"/>
      <c r="O167" s="102"/>
      <c r="P167" s="102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43807</v>
      </c>
      <c r="C169" s="20">
        <f>D167+G167-H167</f>
        <v>55883.893574908827</v>
      </c>
      <c r="D169" s="17">
        <f>C169+(C169*0.04)</f>
        <v>58119.249317905182</v>
      </c>
      <c r="E169" s="17">
        <f>C169/5500</f>
        <v>10.160707922710696</v>
      </c>
      <c r="F169" s="28">
        <f>(D169-C169)/E169</f>
        <v>220.00000000000017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43814</v>
      </c>
      <c r="C170" s="20">
        <f>D169+G169-H169</f>
        <v>58119.249317905182</v>
      </c>
      <c r="D170" s="17">
        <f>C170+(C170*0.04)</f>
        <v>60444.019290621392</v>
      </c>
      <c r="E170" s="17">
        <f>C170/5500</f>
        <v>10.567136239619124</v>
      </c>
      <c r="F170" s="28">
        <f>(D170-C170)/E170</f>
        <v>220.00000000000031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43821</v>
      </c>
      <c r="C171" s="20">
        <f>D170+G170-H170</f>
        <v>60444.019290621392</v>
      </c>
      <c r="D171" s="17">
        <f>C171+(C171*0.04)</f>
        <v>62861.780062246246</v>
      </c>
      <c r="E171" s="17">
        <f>C171/5500</f>
        <v>10.98982168920389</v>
      </c>
      <c r="F171" s="28">
        <f>(D171-C171)/E171</f>
        <v>219.99999999999977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43828</v>
      </c>
      <c r="C172" s="20">
        <f>D171+G171-H171</f>
        <v>62861.780062246246</v>
      </c>
      <c r="D172" s="17">
        <f>C172+(C172*0.04)</f>
        <v>65376.251264736093</v>
      </c>
      <c r="E172" s="17">
        <f>C172/5500</f>
        <v>11.429414556772045</v>
      </c>
      <c r="F172" s="28">
        <f>(D172-C172)/E172</f>
        <v>219.99999999999977</v>
      </c>
      <c r="G172" s="80"/>
      <c r="H172" s="80"/>
      <c r="I172" s="19">
        <f>E172*50/C172</f>
        <v>9.0909090909090905E-3</v>
      </c>
      <c r="J172" s="87"/>
      <c r="K172" s="99"/>
      <c r="L172" s="100"/>
      <c r="M172" s="100"/>
      <c r="N172" s="100"/>
      <c r="O172" s="100"/>
      <c r="P172" s="100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43835</v>
      </c>
      <c r="C174" s="20">
        <f>D172+G172-H172</f>
        <v>65376.251264736093</v>
      </c>
      <c r="D174" s="17">
        <f>C174+(C174*0.04)</f>
        <v>67991.301315325531</v>
      </c>
      <c r="E174" s="17">
        <f>C174/5500</f>
        <v>11.886591139042926</v>
      </c>
      <c r="F174" s="28">
        <f>(D174-C174)/E174</f>
        <v>219.99999999999952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43842</v>
      </c>
      <c r="C175" s="20">
        <f>D174+G174-H174</f>
        <v>67991.301315325531</v>
      </c>
      <c r="D175" s="17">
        <f>C175+(C175*0.04)</f>
        <v>70710.953367938549</v>
      </c>
      <c r="E175" s="17">
        <f>C175/5500</f>
        <v>12.362054784604641</v>
      </c>
      <c r="F175" s="28">
        <f>(D175-C175)/E175</f>
        <v>219.99999999999983</v>
      </c>
      <c r="G175" s="18"/>
      <c r="H175" s="18"/>
      <c r="I175" s="19">
        <f>E175*50/C175</f>
        <v>9.0909090909090905E-3</v>
      </c>
      <c r="J175" s="87"/>
    </row>
    <row r="176" spans="1:16">
      <c r="A176" s="97"/>
      <c r="B176" s="81">
        <f>B175+7</f>
        <v>43849</v>
      </c>
      <c r="C176" s="20">
        <f>D175+G175-H175</f>
        <v>70710.953367938549</v>
      </c>
      <c r="D176" s="17">
        <f>C176+(C176*0.04)</f>
        <v>73539.391502656086</v>
      </c>
      <c r="E176" s="17">
        <f>C176/5500</f>
        <v>12.856536975988828</v>
      </c>
      <c r="F176" s="28">
        <f>(D176-C176)/E176</f>
        <v>219.99999999999957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43856</v>
      </c>
      <c r="C177" s="20">
        <f>D176+G176-H176</f>
        <v>73539.391502656086</v>
      </c>
      <c r="D177" s="17">
        <f>C177+(C177*0.04)</f>
        <v>76480.967162762332</v>
      </c>
      <c r="E177" s="17">
        <f>C177/5500</f>
        <v>13.37079845502838</v>
      </c>
      <c r="F177" s="28">
        <f>(D177-C177)/E177</f>
        <v>220.00000000000017</v>
      </c>
      <c r="G177" s="80"/>
      <c r="H177" s="80">
        <f>(D177-C169)*0.35</f>
        <v>7208.9757557487264</v>
      </c>
      <c r="I177" s="19">
        <f>E177*50/C177</f>
        <v>9.0909090909090922E-3</v>
      </c>
      <c r="J177" s="87"/>
      <c r="K177" s="101" t="s">
        <v>46</v>
      </c>
      <c r="L177" s="102"/>
      <c r="M177" s="102"/>
      <c r="N177" s="102"/>
      <c r="O177" s="102"/>
      <c r="P177" s="102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I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4" sqref="C24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3"/>
      <c r="C1" s="104"/>
      <c r="D1" s="104"/>
      <c r="E1" s="104"/>
      <c r="F1" s="104"/>
      <c r="G1" s="104"/>
      <c r="H1" s="104"/>
      <c r="I1" s="104"/>
      <c r="J1" s="90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7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7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8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9"/>
      <c r="L7" s="105"/>
      <c r="M7" s="105"/>
      <c r="N7" s="105"/>
      <c r="O7" s="105"/>
      <c r="P7" s="105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7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7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8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9"/>
      <c r="L12" s="100"/>
      <c r="M12" s="100"/>
      <c r="N12" s="100"/>
      <c r="O12" s="100"/>
      <c r="P12" s="100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7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7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8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101" t="s">
        <v>45</v>
      </c>
      <c r="L17" s="102"/>
      <c r="M17" s="102"/>
      <c r="N17" s="102"/>
      <c r="O17" s="102"/>
      <c r="P17" s="102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7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7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8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91">
        <f>(D22-$C4)/$C4</f>
        <v>0.16238783530707337</v>
      </c>
      <c r="K22" s="99"/>
      <c r="L22" s="100"/>
      <c r="M22" s="100"/>
      <c r="N22" s="100"/>
      <c r="O22" s="100"/>
      <c r="P22" s="100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 ht="15">
      <c r="A24" s="96">
        <v>5</v>
      </c>
      <c r="B24" s="81">
        <f>B22+7</f>
        <v>42995</v>
      </c>
      <c r="C24" s="32">
        <f>D22+G22-H22</f>
        <v>2324.7756706141467</v>
      </c>
      <c r="D24" s="17">
        <f>C24+(C24*0.04)</f>
        <v>2417.7666974387125</v>
      </c>
      <c r="E24" s="17">
        <f>C24/5500</f>
        <v>0.42268648556620853</v>
      </c>
      <c r="F24" s="28">
        <f>(D24-C24)/E24</f>
        <v>219.99999999999977</v>
      </c>
      <c r="G24" s="18"/>
      <c r="H24" s="18"/>
      <c r="I24" s="19">
        <f>E24*50/C24</f>
        <v>9.0909090909090922E-3</v>
      </c>
      <c r="J24" s="87"/>
    </row>
    <row r="25" spans="1:16">
      <c r="A25" s="97"/>
      <c r="B25" s="81">
        <f>B24+7</f>
        <v>43002</v>
      </c>
      <c r="C25" s="20">
        <f>D24+G24-H24</f>
        <v>2417.7666974387125</v>
      </c>
      <c r="D25" s="17">
        <f>C25+(C25*0.04)</f>
        <v>2514.4773653362608</v>
      </c>
      <c r="E25" s="17">
        <f>C25/5500</f>
        <v>0.43959394498885684</v>
      </c>
      <c r="F25" s="28">
        <f>(D25-C25)/E25</f>
        <v>219.99999999999957</v>
      </c>
      <c r="G25" s="18"/>
      <c r="H25" s="18"/>
      <c r="I25" s="19">
        <f>E25*50/C25</f>
        <v>9.0909090909090922E-3</v>
      </c>
      <c r="J25" s="87"/>
    </row>
    <row r="26" spans="1:16">
      <c r="A26" s="97"/>
      <c r="B26" s="81">
        <f>B25+7</f>
        <v>43009</v>
      </c>
      <c r="C26" s="20">
        <f>D25+G25-H25</f>
        <v>2514.4773653362608</v>
      </c>
      <c r="D26" s="17">
        <f>C26+(C26*0.04)</f>
        <v>2615.0564599497111</v>
      </c>
      <c r="E26" s="17">
        <f>C26/5500</f>
        <v>0.45717770278841108</v>
      </c>
      <c r="F26" s="28">
        <f>(D26-C26)/E26</f>
        <v>219.9999999999996</v>
      </c>
      <c r="G26" s="18"/>
      <c r="H26" s="18"/>
      <c r="I26" s="19">
        <f>E26*50/C26</f>
        <v>9.0909090909090905E-3</v>
      </c>
      <c r="J26" s="87"/>
    </row>
    <row r="27" spans="1:16" ht="13.5" thickBot="1">
      <c r="A27" s="98"/>
      <c r="B27" s="81">
        <f>B26+7</f>
        <v>43016</v>
      </c>
      <c r="C27" s="20">
        <f>D26+G26-H26</f>
        <v>2615.0564599497111</v>
      </c>
      <c r="D27" s="17">
        <f>C27+(C27*0.04)</f>
        <v>2719.6587183476995</v>
      </c>
      <c r="E27" s="17">
        <f>C27/5500</f>
        <v>0.47546481089994747</v>
      </c>
      <c r="F27" s="28">
        <f>(D27-C27)/E27</f>
        <v>219.99999999999991</v>
      </c>
      <c r="G27" s="18"/>
      <c r="H27" s="18"/>
      <c r="I27" s="19">
        <f>E27*50/C27</f>
        <v>9.0909090909090905E-3</v>
      </c>
      <c r="J27" s="87"/>
      <c r="K27" s="99"/>
      <c r="L27" s="100"/>
      <c r="M27" s="100"/>
      <c r="N27" s="100"/>
      <c r="O27" s="100"/>
      <c r="P27" s="100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43023</v>
      </c>
      <c r="C29" s="20">
        <f>D27+G27-H27</f>
        <v>2719.6587183476995</v>
      </c>
      <c r="D29" s="17">
        <f>C29+(C29*0.04)</f>
        <v>2828.4450670816077</v>
      </c>
      <c r="E29" s="17">
        <f>C29/5500</f>
        <v>0.49448340333594537</v>
      </c>
      <c r="F29" s="28">
        <f>(D29-C29)/E29</f>
        <v>220.00000000000043</v>
      </c>
      <c r="G29" s="18"/>
      <c r="H29" s="18"/>
      <c r="I29" s="19">
        <f>E29*50/C29</f>
        <v>9.0909090909090905E-3</v>
      </c>
      <c r="J29" s="87"/>
    </row>
    <row r="30" spans="1:16">
      <c r="A30" s="97"/>
      <c r="B30" s="81">
        <f>B29+7</f>
        <v>43030</v>
      </c>
      <c r="C30" s="20">
        <f>D29+G29-H29</f>
        <v>2828.4450670816077</v>
      </c>
      <c r="D30" s="17">
        <f>C30+(C30*0.04)</f>
        <v>2941.5828697648722</v>
      </c>
      <c r="E30" s="17">
        <f>C30/5500</f>
        <v>0.51426273946938317</v>
      </c>
      <c r="F30" s="28">
        <f>(D30-C30)/E30</f>
        <v>220.00000000000031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43037</v>
      </c>
      <c r="C31" s="20">
        <f>D30+G30-H30</f>
        <v>2941.5828697648722</v>
      </c>
      <c r="D31" s="17">
        <f>C31+(C31*0.04)</f>
        <v>3059.2461845554672</v>
      </c>
      <c r="E31" s="17">
        <f>C31/5500</f>
        <v>0.53483324904815854</v>
      </c>
      <c r="F31" s="28">
        <f>(D31-C31)/E31</f>
        <v>220.00000000000023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43044</v>
      </c>
      <c r="C32" s="20">
        <f>D31+G31-H31</f>
        <v>3059.2461845554672</v>
      </c>
      <c r="D32" s="17">
        <f>C32+(C32*0.04)</f>
        <v>3181.6160319376859</v>
      </c>
      <c r="E32" s="17">
        <f>C32/5500</f>
        <v>0.55622657901008499</v>
      </c>
      <c r="F32" s="28">
        <f>(D32-C32)/E32</f>
        <v>220.00000000000006</v>
      </c>
      <c r="G32" s="18"/>
      <c r="H32" s="80">
        <f>(D32-C19)*0.35</f>
        <v>309.0684248220623</v>
      </c>
      <c r="I32" s="19">
        <f>E32*50/C32</f>
        <v>9.0909090909090922E-3</v>
      </c>
      <c r="J32" s="87"/>
      <c r="K32" s="101" t="s">
        <v>46</v>
      </c>
      <c r="L32" s="102"/>
      <c r="M32" s="102"/>
      <c r="N32" s="102"/>
      <c r="O32" s="102"/>
      <c r="P32" s="102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43051</v>
      </c>
      <c r="C34" s="20">
        <f>D32+G32-H32</f>
        <v>2872.5476071156236</v>
      </c>
      <c r="D34" s="17">
        <f>C34+(C34*0.04)</f>
        <v>2987.4495114002484</v>
      </c>
      <c r="E34" s="17">
        <f>C34/5500</f>
        <v>0.52228138311193151</v>
      </c>
      <c r="F34" s="28">
        <f>(D34-C34)/E34</f>
        <v>219.9999999999998</v>
      </c>
      <c r="G34" s="18"/>
      <c r="H34" s="18"/>
      <c r="I34" s="19">
        <f>E34*50/C34</f>
        <v>9.0909090909090905E-3</v>
      </c>
      <c r="J34" s="87"/>
    </row>
    <row r="35" spans="1:16">
      <c r="A35" s="97"/>
      <c r="B35" s="81">
        <f>B34+7</f>
        <v>43058</v>
      </c>
      <c r="C35" s="20">
        <f>D34+G34-H34</f>
        <v>2987.4495114002484</v>
      </c>
      <c r="D35" s="17">
        <f>C35+(C35*0.04)</f>
        <v>3106.9474918562582</v>
      </c>
      <c r="E35" s="17">
        <f>C35/5500</f>
        <v>0.54317263843640884</v>
      </c>
      <c r="F35" s="28">
        <f>(D35-C35)/E35</f>
        <v>219.99999999999977</v>
      </c>
      <c r="G35" s="18"/>
      <c r="H35" s="18"/>
      <c r="I35" s="19">
        <f>E35*50/C35</f>
        <v>9.0909090909090922E-3</v>
      </c>
      <c r="J35" s="87"/>
    </row>
    <row r="36" spans="1:16">
      <c r="A36" s="97"/>
      <c r="B36" s="81">
        <f>B35+7</f>
        <v>43065</v>
      </c>
      <c r="C36" s="20">
        <f>D35+G35-H35</f>
        <v>3106.9474918562582</v>
      </c>
      <c r="D36" s="17">
        <f>C36+(C36*0.04)</f>
        <v>3231.2253915305087</v>
      </c>
      <c r="E36" s="17">
        <f>C36/5500</f>
        <v>0.5648995439738651</v>
      </c>
      <c r="F36" s="28">
        <f>(D36-C36)/E36</f>
        <v>220.00000000000017</v>
      </c>
      <c r="G36" s="18"/>
      <c r="H36" s="18"/>
      <c r="I36" s="19">
        <f>E36*50/C36</f>
        <v>9.0909090909090905E-3</v>
      </c>
      <c r="J36" s="87"/>
    </row>
    <row r="37" spans="1:16" ht="13.5" thickBot="1">
      <c r="A37" s="98"/>
      <c r="B37" s="81">
        <f>B36+7</f>
        <v>43072</v>
      </c>
      <c r="C37" s="20">
        <f>D36+G36-H36</f>
        <v>3231.2253915305087</v>
      </c>
      <c r="D37" s="17">
        <f>C37+(C37*0.04)</f>
        <v>3360.4744071917289</v>
      </c>
      <c r="E37" s="17">
        <f>C37/5500</f>
        <v>0.58749552573281971</v>
      </c>
      <c r="F37" s="28">
        <f>(D37-C37)/E37</f>
        <v>219.99999999999986</v>
      </c>
      <c r="G37" s="80"/>
      <c r="H37" s="80"/>
      <c r="I37" s="19">
        <f>E37*50/C37</f>
        <v>9.0909090909090905E-3</v>
      </c>
      <c r="J37" s="87"/>
      <c r="K37" s="99"/>
      <c r="L37" s="100"/>
      <c r="M37" s="100"/>
      <c r="N37" s="100"/>
      <c r="O37" s="100"/>
      <c r="P37" s="100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43079</v>
      </c>
      <c r="C39" s="20">
        <f>D37+G37-H37</f>
        <v>3360.4744071917289</v>
      </c>
      <c r="D39" s="17">
        <f>C39+(C39*0.04)</f>
        <v>3494.8933834793979</v>
      </c>
      <c r="E39" s="17">
        <f>C39/5500</f>
        <v>0.61099534676213252</v>
      </c>
      <c r="F39" s="28">
        <f>(D39-C39)/E39</f>
        <v>219.99999999999977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43086</v>
      </c>
      <c r="C40" s="20">
        <f>D39+G39-H39</f>
        <v>3494.8933834793979</v>
      </c>
      <c r="D40" s="17">
        <f>C40+(C40*0.04)</f>
        <v>3634.6891188185737</v>
      </c>
      <c r="E40" s="17">
        <f>C40/5500</f>
        <v>0.63543516063261785</v>
      </c>
      <c r="F40" s="28">
        <f>(D40-C40)/E40</f>
        <v>219.99999999999969</v>
      </c>
      <c r="G40" s="18"/>
      <c r="H40" s="18"/>
      <c r="I40" s="19">
        <f>E40*50/C40</f>
        <v>9.0909090909090922E-3</v>
      </c>
      <c r="J40" s="87"/>
    </row>
    <row r="41" spans="1:16">
      <c r="A41" s="97"/>
      <c r="B41" s="81">
        <f>B40+7</f>
        <v>43093</v>
      </c>
      <c r="C41" s="20">
        <f>D40+G40-H40</f>
        <v>3634.6891188185737</v>
      </c>
      <c r="D41" s="17">
        <f>C41+(C41*0.04)</f>
        <v>3780.0766835713166</v>
      </c>
      <c r="E41" s="17">
        <f>C41/5500</f>
        <v>0.6608525670579225</v>
      </c>
      <c r="F41" s="28">
        <f>(D41-C41)/E41</f>
        <v>220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43100</v>
      </c>
      <c r="C42" s="20">
        <f>D41+G41-H41</f>
        <v>3780.0766835713166</v>
      </c>
      <c r="D42" s="17">
        <f>C42+(C42*0.04)</f>
        <v>3931.2797509141692</v>
      </c>
      <c r="E42" s="17">
        <f>C42/5500</f>
        <v>0.68728666974023933</v>
      </c>
      <c r="F42" s="28">
        <f>(D42-C42)/E42</f>
        <v>219.99999999999991</v>
      </c>
      <c r="G42" s="80"/>
      <c r="H42" s="80"/>
      <c r="I42" s="19">
        <f>E42*50/C42</f>
        <v>9.0909090909090905E-3</v>
      </c>
      <c r="J42" s="87"/>
      <c r="K42" s="99"/>
      <c r="L42" s="100"/>
      <c r="M42" s="100"/>
      <c r="N42" s="100"/>
      <c r="O42" s="100"/>
      <c r="P42" s="100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43107</v>
      </c>
      <c r="C44" s="20">
        <f>D42+G42-H42</f>
        <v>3931.2797509141692</v>
      </c>
      <c r="D44" s="17">
        <f>C44+(C44*0.04)</f>
        <v>4088.5309409507358</v>
      </c>
      <c r="E44" s="17">
        <f>C44/5500</f>
        <v>0.7147781365298489</v>
      </c>
      <c r="F44" s="28">
        <f>(D44-C44)/E44</f>
        <v>219.99999999999983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43114</v>
      </c>
      <c r="C45" s="20">
        <f>D44+G44-H44</f>
        <v>4088.5309409507358</v>
      </c>
      <c r="D45" s="17">
        <f>C45+(C45*0.04)</f>
        <v>4252.0721785887654</v>
      </c>
      <c r="E45" s="17">
        <f>C45/5500</f>
        <v>0.74336926199104292</v>
      </c>
      <c r="F45" s="28">
        <f>(D45-C45)/E45</f>
        <v>220.00000000000014</v>
      </c>
      <c r="G45" s="18"/>
      <c r="H45" s="18"/>
      <c r="I45" s="19">
        <f>E45*50/C45</f>
        <v>9.0909090909090922E-3</v>
      </c>
      <c r="J45" s="87"/>
    </row>
    <row r="46" spans="1:16">
      <c r="A46" s="97"/>
      <c r="B46" s="81">
        <f>B45+7</f>
        <v>43121</v>
      </c>
      <c r="C46" s="20">
        <f>D45+G45-H45</f>
        <v>4252.0721785887654</v>
      </c>
      <c r="D46" s="17">
        <f>C46+(C46*0.04)</f>
        <v>4422.155065732316</v>
      </c>
      <c r="E46" s="17">
        <f>C46/5500</f>
        <v>0.7731040324706846</v>
      </c>
      <c r="F46" s="28">
        <f>(D46-C46)/E46</f>
        <v>219.99999999999997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43128</v>
      </c>
      <c r="C47" s="20">
        <f>D46+G46-H46</f>
        <v>4422.155065732316</v>
      </c>
      <c r="D47" s="17">
        <f>C47+(C47*0.04)</f>
        <v>4599.0412683616087</v>
      </c>
      <c r="E47" s="17">
        <f>C47/5500</f>
        <v>0.80402819376951196</v>
      </c>
      <c r="F47" s="28">
        <f>(D47-C47)/E47</f>
        <v>220.00000000000011</v>
      </c>
      <c r="G47" s="80"/>
      <c r="H47" s="80">
        <f>(D47-C34)*0.35</f>
        <v>604.27278143609476</v>
      </c>
      <c r="I47" s="19">
        <f>E47*50/C47</f>
        <v>9.0909090909090905E-3</v>
      </c>
      <c r="J47" s="87"/>
      <c r="K47" s="101" t="s">
        <v>46</v>
      </c>
      <c r="L47" s="102"/>
      <c r="M47" s="102"/>
      <c r="N47" s="102"/>
      <c r="O47" s="102"/>
      <c r="P47" s="102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43135</v>
      </c>
      <c r="C49" s="20">
        <f>D47+G47-H47</f>
        <v>3994.768486925514</v>
      </c>
      <c r="D49" s="17">
        <f>C49+(C49*0.04)</f>
        <v>4154.5592264025345</v>
      </c>
      <c r="E49" s="17">
        <f>C49/5500</f>
        <v>0.72632154307736618</v>
      </c>
      <c r="F49" s="28">
        <f>(D49-C49)/E49</f>
        <v>219.99999999999986</v>
      </c>
      <c r="G49" s="18"/>
      <c r="H49" s="18"/>
      <c r="I49" s="19">
        <f>E49*50/C49</f>
        <v>9.0909090909090905E-3</v>
      </c>
      <c r="J49" s="87"/>
    </row>
    <row r="50" spans="1:16">
      <c r="A50" s="97"/>
      <c r="B50" s="81">
        <f>B49+7</f>
        <v>43142</v>
      </c>
      <c r="C50" s="20">
        <f>D49+G49-H49</f>
        <v>4154.5592264025345</v>
      </c>
      <c r="D50" s="17">
        <f>C50+(C50*0.04)</f>
        <v>4320.7415954586359</v>
      </c>
      <c r="E50" s="17">
        <f>C50/5500</f>
        <v>0.75537440480046081</v>
      </c>
      <c r="F50" s="28">
        <f>(D50-C50)/E50</f>
        <v>220</v>
      </c>
      <c r="G50" s="18"/>
      <c r="H50" s="18"/>
      <c r="I50" s="19">
        <f>E50*50/C50</f>
        <v>9.0909090909090922E-3</v>
      </c>
      <c r="J50" s="87"/>
    </row>
    <row r="51" spans="1:16">
      <c r="A51" s="97"/>
      <c r="B51" s="81">
        <f>B50+7</f>
        <v>43149</v>
      </c>
      <c r="C51" s="20">
        <f>D50+G50-H50</f>
        <v>4320.7415954586359</v>
      </c>
      <c r="D51" s="17">
        <f>C51+(C51*0.04)</f>
        <v>4493.5712592769814</v>
      </c>
      <c r="E51" s="17">
        <f>C51/5500</f>
        <v>0.78558938099247921</v>
      </c>
      <c r="F51" s="28">
        <f>(D51-C51)/E51</f>
        <v>220.0000000000002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43156</v>
      </c>
      <c r="C52" s="20">
        <f>D51+G51-H51</f>
        <v>4493.5712592769814</v>
      </c>
      <c r="D52" s="17">
        <f>C52+(C52*0.04)</f>
        <v>4673.3141096480604</v>
      </c>
      <c r="E52" s="17">
        <f>C52/5500</f>
        <v>0.8170129562321784</v>
      </c>
      <c r="F52" s="28">
        <f>(D52-C52)/E52</f>
        <v>219.9999999999996</v>
      </c>
      <c r="G52" s="80"/>
      <c r="H52" s="80"/>
      <c r="I52" s="19">
        <f>E52*50/C52</f>
        <v>9.0909090909090905E-3</v>
      </c>
      <c r="J52" s="87"/>
      <c r="K52" s="99"/>
      <c r="L52" s="100"/>
      <c r="M52" s="100"/>
      <c r="N52" s="100"/>
      <c r="O52" s="100"/>
      <c r="P52" s="100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43163</v>
      </c>
      <c r="C54" s="20">
        <f>D52+G52-H52</f>
        <v>4673.3141096480604</v>
      </c>
      <c r="D54" s="17">
        <f>C54+(C54*0.04)</f>
        <v>4860.2466740339823</v>
      </c>
      <c r="E54" s="17">
        <f>C54/5500</f>
        <v>0.84969347448146548</v>
      </c>
      <c r="F54" s="28">
        <f>(D54-C54)/E54</f>
        <v>219.99999999999949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43170</v>
      </c>
      <c r="C55" s="20">
        <f>D54+G54-H54</f>
        <v>4860.2466740339823</v>
      </c>
      <c r="D55" s="17">
        <f>C55+(C55*0.04)</f>
        <v>5054.6565409953419</v>
      </c>
      <c r="E55" s="17">
        <f>C55/5500</f>
        <v>0.88368121346072404</v>
      </c>
      <c r="F55" s="28">
        <f>(D55-C55)/E55</f>
        <v>220.00000000000026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43177</v>
      </c>
      <c r="C56" s="20">
        <f>D55+G55-H55</f>
        <v>5054.6565409953419</v>
      </c>
      <c r="D56" s="17">
        <f>C56+(C56*0.04)</f>
        <v>5256.8428026351557</v>
      </c>
      <c r="E56" s="17">
        <f>C56/5500</f>
        <v>0.91902846199915311</v>
      </c>
      <c r="F56" s="28">
        <f>(D56-C56)/E56</f>
        <v>220.00000000000023</v>
      </c>
      <c r="G56" s="18"/>
      <c r="H56" s="18"/>
      <c r="I56" s="19">
        <f>E56*50/C56</f>
        <v>9.0909090909090922E-3</v>
      </c>
      <c r="J56" s="87"/>
    </row>
    <row r="57" spans="1:16" ht="13.5" thickBot="1">
      <c r="A57" s="98"/>
      <c r="B57" s="81">
        <f>B56+7</f>
        <v>43184</v>
      </c>
      <c r="C57" s="20">
        <f>D56+G56-H56</f>
        <v>5256.8428026351557</v>
      </c>
      <c r="D57" s="17">
        <f>C57+(C57*0.04)</f>
        <v>5467.1165147405618</v>
      </c>
      <c r="E57" s="17">
        <f>C57/5500</f>
        <v>0.95578960047911921</v>
      </c>
      <c r="F57" s="28">
        <f>(D57-C57)/E57</f>
        <v>219.9999999999998</v>
      </c>
      <c r="G57" s="80"/>
      <c r="H57" s="80"/>
      <c r="I57" s="19">
        <f>E57*50/C57</f>
        <v>9.0909090909090905E-3</v>
      </c>
      <c r="J57" s="87"/>
      <c r="K57" s="99"/>
      <c r="L57" s="100"/>
      <c r="M57" s="100"/>
      <c r="N57" s="100"/>
      <c r="O57" s="100"/>
      <c r="P57" s="100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43191</v>
      </c>
      <c r="C59" s="20">
        <f>D57+G57-H57</f>
        <v>5467.1165147405618</v>
      </c>
      <c r="D59" s="17">
        <f>C59+(C59*0.04)</f>
        <v>5685.8011753301844</v>
      </c>
      <c r="E59" s="17">
        <f>C59/5500</f>
        <v>0.99402118449828392</v>
      </c>
      <c r="F59" s="28">
        <f>(D59-C59)/E59</f>
        <v>220.00000000000011</v>
      </c>
      <c r="G59" s="18"/>
      <c r="H59" s="18"/>
      <c r="I59" s="19">
        <f>E59*50/C59</f>
        <v>9.0909090909090905E-3</v>
      </c>
      <c r="J59" s="87"/>
    </row>
    <row r="60" spans="1:16">
      <c r="A60" s="97"/>
      <c r="B60" s="81">
        <f>B59+7</f>
        <v>43198</v>
      </c>
      <c r="C60" s="20">
        <f>D59+G59-H59</f>
        <v>5685.8011753301844</v>
      </c>
      <c r="D60" s="17">
        <f>C60+(C60*0.04)</f>
        <v>5913.2332223433914</v>
      </c>
      <c r="E60" s="17">
        <f>C60/5500</f>
        <v>1.0337820318782154</v>
      </c>
      <c r="F60" s="28">
        <f>(D60-C60)/E60</f>
        <v>219.99999999999963</v>
      </c>
      <c r="G60" s="18"/>
      <c r="H60" s="18"/>
      <c r="I60" s="19">
        <f>E60*50/C60</f>
        <v>9.0909090909090922E-3</v>
      </c>
      <c r="J60" s="87"/>
    </row>
    <row r="61" spans="1:16">
      <c r="A61" s="97"/>
      <c r="B61" s="81">
        <f>B60+7</f>
        <v>43205</v>
      </c>
      <c r="C61" s="20">
        <f>D60+G60-H60</f>
        <v>5913.2332223433914</v>
      </c>
      <c r="D61" s="17">
        <f>C61+(C61*0.04)</f>
        <v>6149.7625512371269</v>
      </c>
      <c r="E61" s="17">
        <f>C61/5500</f>
        <v>1.0751333131533438</v>
      </c>
      <c r="F61" s="28">
        <f>(D61-C61)/E61</f>
        <v>219.99999999999989</v>
      </c>
      <c r="G61" s="18"/>
      <c r="H61" s="18"/>
      <c r="I61" s="19">
        <f>E61*50/C61</f>
        <v>9.0909090909090905E-3</v>
      </c>
      <c r="J61" s="87"/>
    </row>
    <row r="62" spans="1:16" ht="13.5" thickBot="1">
      <c r="A62" s="98"/>
      <c r="B62" s="81">
        <f>B61+7</f>
        <v>43212</v>
      </c>
      <c r="C62" s="20">
        <f>D61+G61-H61</f>
        <v>6149.7625512371269</v>
      </c>
      <c r="D62" s="17">
        <f>C62+(C62*0.04)</f>
        <v>6395.7530532866122</v>
      </c>
      <c r="E62" s="17">
        <f>C62/5500</f>
        <v>1.1181386456794775</v>
      </c>
      <c r="F62" s="28">
        <f>(D62-C62)/E62</f>
        <v>220.00000000000017</v>
      </c>
      <c r="G62" s="80"/>
      <c r="H62" s="80">
        <f>(D62-C49)*0.35</f>
        <v>840.34459822638428</v>
      </c>
      <c r="I62" s="19">
        <f>E62*50/C62</f>
        <v>9.0909090909090905E-3</v>
      </c>
      <c r="J62" s="87"/>
      <c r="K62" s="101" t="s">
        <v>46</v>
      </c>
      <c r="L62" s="102"/>
      <c r="M62" s="102"/>
      <c r="N62" s="102"/>
      <c r="O62" s="102"/>
      <c r="P62" s="102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43219</v>
      </c>
      <c r="C64" s="20">
        <f>D62+G62-H62</f>
        <v>5555.4084550602274</v>
      </c>
      <c r="D64" s="17">
        <f>C64+(C64*0.04)</f>
        <v>5777.6247932626366</v>
      </c>
      <c r="E64" s="17">
        <f>C64/5500</f>
        <v>1.0100742645564049</v>
      </c>
      <c r="F64" s="28">
        <f>(D64-C64)/E64</f>
        <v>220.00000000000006</v>
      </c>
      <c r="G64" s="17"/>
      <c r="H64" s="79"/>
      <c r="I64" s="19">
        <f>E64*50/C64</f>
        <v>9.0909090909090905E-3</v>
      </c>
      <c r="J64" s="87"/>
    </row>
    <row r="65" spans="1:16">
      <c r="A65" s="97"/>
      <c r="B65" s="81">
        <f>B64+7</f>
        <v>43226</v>
      </c>
      <c r="C65" s="20">
        <f>D64+G64-H64</f>
        <v>5777.6247932626366</v>
      </c>
      <c r="D65" s="17">
        <f>C65+(C65*0.04)</f>
        <v>6008.7297849931419</v>
      </c>
      <c r="E65" s="17">
        <f>C65/5500</f>
        <v>1.0504772351386611</v>
      </c>
      <c r="F65" s="28">
        <f>(D65-C65)/E65</f>
        <v>219.99999999999994</v>
      </c>
      <c r="G65" s="17"/>
      <c r="H65" s="79"/>
      <c r="I65" s="19">
        <f>E65*50/C65</f>
        <v>9.0909090909090887E-3</v>
      </c>
      <c r="J65" s="87"/>
    </row>
    <row r="66" spans="1:16">
      <c r="A66" s="97"/>
      <c r="B66" s="81">
        <f>B65+7</f>
        <v>43233</v>
      </c>
      <c r="C66" s="20">
        <f>D65+G65-H65</f>
        <v>6008.7297849931419</v>
      </c>
      <c r="D66" s="17">
        <f>C66+(C66*0.04)</f>
        <v>6249.0789763928678</v>
      </c>
      <c r="E66" s="17">
        <f>C66/5500</f>
        <v>1.0924963245442076</v>
      </c>
      <c r="F66" s="28">
        <f>(D66-C66)/E66</f>
        <v>220.0000000000002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43240</v>
      </c>
      <c r="C67" s="20">
        <f>D66+G66-H66</f>
        <v>6249.0789763928678</v>
      </c>
      <c r="D67" s="17">
        <f>C67+(C67*0.04)</f>
        <v>6499.0421354485825</v>
      </c>
      <c r="E67" s="17">
        <f>C67/5500</f>
        <v>1.1361961775259759</v>
      </c>
      <c r="F67" s="28">
        <f>(D67-C67)/E67</f>
        <v>219.99999999999994</v>
      </c>
      <c r="G67" s="80"/>
      <c r="H67" s="80"/>
      <c r="I67" s="19">
        <f>E67*50/C67</f>
        <v>9.0909090909090905E-3</v>
      </c>
      <c r="J67" s="87"/>
      <c r="K67" s="99"/>
      <c r="L67" s="100"/>
      <c r="M67" s="100"/>
      <c r="N67" s="100"/>
      <c r="O67" s="100"/>
      <c r="P67" s="100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43247</v>
      </c>
      <c r="C69" s="20">
        <f>D67+G67-H67</f>
        <v>6499.0421354485825</v>
      </c>
      <c r="D69" s="17">
        <f>C69+(C69*0.04)</f>
        <v>6759.0038208665255</v>
      </c>
      <c r="E69" s="17">
        <f>C69/5500</f>
        <v>1.181644024627015</v>
      </c>
      <c r="F69" s="28">
        <f>(D69-C69)/E69</f>
        <v>219.99999999999977</v>
      </c>
      <c r="G69" s="18"/>
      <c r="H69" s="18"/>
      <c r="I69" s="19">
        <f>E69*50/C69</f>
        <v>9.0909090909090905E-3</v>
      </c>
      <c r="J69" s="87"/>
    </row>
    <row r="70" spans="1:16">
      <c r="A70" s="97"/>
      <c r="B70" s="81">
        <f>B69+7</f>
        <v>43254</v>
      </c>
      <c r="C70" s="20">
        <f>D69+G69-H69</f>
        <v>6759.0038208665255</v>
      </c>
      <c r="D70" s="17">
        <f>C70+(C70*0.04)</f>
        <v>7029.3639737011863</v>
      </c>
      <c r="E70" s="17">
        <f>C70/5500</f>
        <v>1.2289097856120956</v>
      </c>
      <c r="F70" s="28">
        <f>(D70-C70)/E70</f>
        <v>219.99999999999977</v>
      </c>
      <c r="G70" s="18"/>
      <c r="H70" s="18"/>
      <c r="I70" s="19">
        <f>E70*50/C70</f>
        <v>9.0909090909090922E-3</v>
      </c>
      <c r="J70" s="87"/>
    </row>
    <row r="71" spans="1:16">
      <c r="A71" s="97"/>
      <c r="B71" s="81">
        <f>B70+7</f>
        <v>43261</v>
      </c>
      <c r="C71" s="20">
        <f>D70+G70-H70</f>
        <v>7029.3639737011863</v>
      </c>
      <c r="D71" s="17">
        <f>C71+(C71*0.04)</f>
        <v>7310.5385326492342</v>
      </c>
      <c r="E71" s="17">
        <f>C71/5500</f>
        <v>1.2780661770365793</v>
      </c>
      <c r="F71" s="28">
        <f>(D71-C71)/E71</f>
        <v>220.00000000000034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43268</v>
      </c>
      <c r="C72" s="20">
        <f>D71+G71-H71</f>
        <v>7310.5385326492342</v>
      </c>
      <c r="D72" s="17">
        <f>C72+(C72*0.04)</f>
        <v>7602.9600739552034</v>
      </c>
      <c r="E72" s="17">
        <f>C72/5500</f>
        <v>1.3291888241180425</v>
      </c>
      <c r="F72" s="28">
        <f>(D72-C72)/E72</f>
        <v>219.99999999999989</v>
      </c>
      <c r="G72" s="80"/>
      <c r="H72" s="80"/>
      <c r="I72" s="19">
        <f>E72*50/C72</f>
        <v>9.0909090909090905E-3</v>
      </c>
      <c r="J72" s="87"/>
      <c r="K72" s="99"/>
      <c r="L72" s="100"/>
      <c r="M72" s="100"/>
      <c r="N72" s="100"/>
      <c r="O72" s="100"/>
      <c r="P72" s="100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43275</v>
      </c>
      <c r="C74" s="20">
        <f>D72+G72-H72</f>
        <v>7602.9600739552034</v>
      </c>
      <c r="D74" s="17">
        <f>C74+(C74*0.04)</f>
        <v>7907.0784769134116</v>
      </c>
      <c r="E74" s="17">
        <f>C74/5500</f>
        <v>1.3823563770827643</v>
      </c>
      <c r="F74" s="28">
        <f>(D74-C74)/E74</f>
        <v>220.00000000000006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43282</v>
      </c>
      <c r="C75" s="20">
        <f>D74+G74-H74</f>
        <v>7907.0784769134116</v>
      </c>
      <c r="D75" s="17">
        <f>C75+(C75*0.04)</f>
        <v>8223.3616159899484</v>
      </c>
      <c r="E75" s="17">
        <f>C75/5500</f>
        <v>1.4376506321660749</v>
      </c>
      <c r="F75" s="28">
        <f>(D75-C75)/E75</f>
        <v>220.00000000000023</v>
      </c>
      <c r="G75" s="18"/>
      <c r="H75" s="18"/>
      <c r="I75" s="19">
        <f>E75*50/C75</f>
        <v>9.0909090909090922E-3</v>
      </c>
      <c r="J75" s="87"/>
    </row>
    <row r="76" spans="1:16">
      <c r="A76" s="97"/>
      <c r="B76" s="81">
        <f>B75+7</f>
        <v>43289</v>
      </c>
      <c r="C76" s="20">
        <f>D75+G75-H75</f>
        <v>8223.3616159899484</v>
      </c>
      <c r="D76" s="17">
        <f>C76+(C76*0.04)</f>
        <v>8552.2960806295469</v>
      </c>
      <c r="E76" s="17">
        <f>C76/5500</f>
        <v>1.495156657452718</v>
      </c>
      <c r="F76" s="28">
        <f>(D76-C76)/E76</f>
        <v>220.00000000000034</v>
      </c>
      <c r="G76" s="18"/>
      <c r="H76" s="18"/>
      <c r="I76" s="19">
        <f>E76*50/C76</f>
        <v>9.0909090909090922E-3</v>
      </c>
      <c r="J76" s="87"/>
    </row>
    <row r="77" spans="1:16" ht="13.5" thickBot="1">
      <c r="A77" s="98"/>
      <c r="B77" s="81">
        <f>B76+7</f>
        <v>43296</v>
      </c>
      <c r="C77" s="20">
        <f>D76+G76-H76</f>
        <v>8552.2960806295469</v>
      </c>
      <c r="D77" s="17">
        <f>C77+(C77*0.04)</f>
        <v>8894.3879238547288</v>
      </c>
      <c r="E77" s="17">
        <f>C77/5500</f>
        <v>1.5549629237508267</v>
      </c>
      <c r="F77" s="28">
        <f>(D77-C77)/E77</f>
        <v>220.00000000000006</v>
      </c>
      <c r="G77" s="80"/>
      <c r="H77" s="80">
        <f>(D77-C64)*0.35</f>
        <v>1168.6428140780754</v>
      </c>
      <c r="I77" s="19">
        <f>E77*50/C77</f>
        <v>9.0909090909090905E-3</v>
      </c>
      <c r="J77" s="87"/>
      <c r="K77" s="101" t="s">
        <v>46</v>
      </c>
      <c r="L77" s="102"/>
      <c r="M77" s="102"/>
      <c r="N77" s="102"/>
      <c r="O77" s="102"/>
      <c r="P77" s="102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43303</v>
      </c>
      <c r="C79" s="20">
        <f>D77+G77-H77</f>
        <v>7725.7451097766534</v>
      </c>
      <c r="D79" s="17">
        <f>C79+(C79*0.04)</f>
        <v>8034.7749141677195</v>
      </c>
      <c r="E79" s="17">
        <f>C79/5500</f>
        <v>1.4046809290503006</v>
      </c>
      <c r="F79" s="28">
        <f>(D79-C79)/E79</f>
        <v>220</v>
      </c>
      <c r="G79" s="18"/>
      <c r="H79" s="18"/>
      <c r="I79" s="19">
        <f>E79*50/C79</f>
        <v>9.0909090909090905E-3</v>
      </c>
      <c r="J79" s="87"/>
    </row>
    <row r="80" spans="1:16">
      <c r="A80" s="97"/>
      <c r="B80" s="81">
        <f>B79+7</f>
        <v>43310</v>
      </c>
      <c r="C80" s="20">
        <f>D79+G79-H79</f>
        <v>8034.7749141677195</v>
      </c>
      <c r="D80" s="17">
        <f>C80+(C80*0.04)</f>
        <v>8356.1659107344276</v>
      </c>
      <c r="E80" s="17">
        <f>C80/5500</f>
        <v>1.4608681662123126</v>
      </c>
      <c r="F80" s="28">
        <f>(D80-C80)/E80</f>
        <v>219.99999999999952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43317</v>
      </c>
      <c r="C81" s="20">
        <f>D80+G80-H80</f>
        <v>8356.1659107344276</v>
      </c>
      <c r="D81" s="17">
        <f>C81+(C81*0.04)</f>
        <v>8690.4125471638054</v>
      </c>
      <c r="E81" s="17">
        <f>C81/5500</f>
        <v>1.519302892860805</v>
      </c>
      <c r="F81" s="28">
        <f>(D81-C81)/E81</f>
        <v>220.00000000000043</v>
      </c>
      <c r="G81" s="18"/>
      <c r="H81" s="18"/>
      <c r="I81" s="19">
        <f>E81*50/C81</f>
        <v>9.0909090909090905E-3</v>
      </c>
      <c r="J81" s="87"/>
    </row>
    <row r="82" spans="1:16" ht="13.5" thickBot="1">
      <c r="A82" s="98"/>
      <c r="B82" s="81">
        <f>B81+7</f>
        <v>43324</v>
      </c>
      <c r="C82" s="20">
        <f>D81+G81-H81</f>
        <v>8690.4125471638054</v>
      </c>
      <c r="D82" s="17">
        <f>C82+(C82*0.04)</f>
        <v>9038.0290490503576</v>
      </c>
      <c r="E82" s="17">
        <f>C82/5500</f>
        <v>1.5800750085752373</v>
      </c>
      <c r="F82" s="28">
        <f>(D82-C82)/E82</f>
        <v>220</v>
      </c>
      <c r="G82" s="80"/>
      <c r="H82" s="80"/>
      <c r="I82" s="19">
        <f>E82*50/C82</f>
        <v>9.0909090909090905E-3</v>
      </c>
      <c r="J82" s="87"/>
      <c r="K82" s="99"/>
      <c r="L82" s="100"/>
      <c r="M82" s="100"/>
      <c r="N82" s="100"/>
      <c r="O82" s="100"/>
      <c r="P82" s="100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43331</v>
      </c>
      <c r="C84" s="20">
        <f>D82+G82-H82</f>
        <v>9038.0290490503576</v>
      </c>
      <c r="D84" s="17">
        <f>C84+(C84*0.04)</f>
        <v>9399.5502110123725</v>
      </c>
      <c r="E84" s="17">
        <f>C84/5500</f>
        <v>1.6432780089182468</v>
      </c>
      <c r="F84" s="28">
        <f>(D84-C84)/E84</f>
        <v>220.0000000000004</v>
      </c>
      <c r="G84" s="18"/>
      <c r="H84" s="18"/>
      <c r="I84" s="19">
        <f>E84*50/C84</f>
        <v>9.0909090909090922E-3</v>
      </c>
      <c r="J84" s="87"/>
    </row>
    <row r="85" spans="1:16">
      <c r="A85" s="97"/>
      <c r="B85" s="81">
        <f>B84+7</f>
        <v>43338</v>
      </c>
      <c r="C85" s="20">
        <f>D84+G84-H84</f>
        <v>9399.5502110123725</v>
      </c>
      <c r="D85" s="17">
        <f>C85+(C85*0.04)</f>
        <v>9775.5322194528671</v>
      </c>
      <c r="E85" s="17">
        <f>C85/5500</f>
        <v>1.7090091292749767</v>
      </c>
      <c r="F85" s="28">
        <f>(D85-C85)/E85</f>
        <v>219.99999999999983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43345</v>
      </c>
      <c r="C86" s="20">
        <f>D85+G85-H85</f>
        <v>9775.5322194528671</v>
      </c>
      <c r="D86" s="17">
        <f>C86+(C86*0.04)</f>
        <v>10166.553508230982</v>
      </c>
      <c r="E86" s="17">
        <f>C86/5500</f>
        <v>1.7773694944459759</v>
      </c>
      <c r="F86" s="28">
        <f>(D86-C86)/E86</f>
        <v>219.99999999999986</v>
      </c>
      <c r="G86" s="18"/>
      <c r="H86" s="18"/>
      <c r="I86" s="19">
        <f>E86*50/C86</f>
        <v>9.0909090909090922E-3</v>
      </c>
      <c r="J86" s="87"/>
      <c r="K86" s="31"/>
      <c r="L86" s="31"/>
    </row>
    <row r="87" spans="1:16" ht="13.5" thickBot="1">
      <c r="A87" s="98"/>
      <c r="B87" s="81">
        <f>B86+7</f>
        <v>43352</v>
      </c>
      <c r="C87" s="20">
        <f>D86+G86-H86</f>
        <v>10166.553508230982</v>
      </c>
      <c r="D87" s="17">
        <f>C87+(C87*0.04)</f>
        <v>10573.215648560221</v>
      </c>
      <c r="E87" s="17">
        <f>C87/5500</f>
        <v>1.8484642742238149</v>
      </c>
      <c r="F87" s="28">
        <f>(D87-C87)/E87</f>
        <v>220</v>
      </c>
      <c r="G87" s="80"/>
      <c r="H87" s="80"/>
      <c r="I87" s="19">
        <f>E87*50/C87</f>
        <v>9.0909090909090905E-3</v>
      </c>
      <c r="J87" s="87"/>
      <c r="K87" s="99"/>
      <c r="L87" s="100"/>
      <c r="M87" s="100"/>
      <c r="N87" s="100"/>
      <c r="O87" s="100"/>
      <c r="P87" s="100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43359</v>
      </c>
      <c r="C89" s="20">
        <f>D87+G87-H87</f>
        <v>10573.215648560221</v>
      </c>
      <c r="D89" s="17">
        <f>C89+(C89*0.04)</f>
        <v>10996.144274502629</v>
      </c>
      <c r="E89" s="17">
        <f>C89/5500</f>
        <v>1.9224028451927675</v>
      </c>
      <c r="F89" s="28">
        <f>(D89-C89)/E89</f>
        <v>219.99999999999955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43366</v>
      </c>
      <c r="C90" s="20">
        <f>D89+G89-H89</f>
        <v>10996.144274502629</v>
      </c>
      <c r="D90" s="17">
        <f>C90+(C90*0.04)</f>
        <v>11435.990045482735</v>
      </c>
      <c r="E90" s="17">
        <f>C90/5500</f>
        <v>1.9992989590004779</v>
      </c>
      <c r="F90" s="28">
        <f>(D90-C90)/E90</f>
        <v>220.0000000000004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43373</v>
      </c>
      <c r="C91" s="20">
        <f>D90+G90-H90</f>
        <v>11435.990045482735</v>
      </c>
      <c r="D91" s="17">
        <f>C91+(C91*0.04)</f>
        <v>11893.429647302044</v>
      </c>
      <c r="E91" s="17">
        <f>C91/5500</f>
        <v>2.0792709173604971</v>
      </c>
      <c r="F91" s="28">
        <f>(D91-C91)/E91</f>
        <v>219.99999999999994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43380</v>
      </c>
      <c r="C92" s="20">
        <f>D91+G91-H91</f>
        <v>11893.429647302044</v>
      </c>
      <c r="D92" s="17">
        <f>C92+(C92*0.04)</f>
        <v>12369.166833194126</v>
      </c>
      <c r="E92" s="17">
        <f>C92/5500</f>
        <v>2.162441754054917</v>
      </c>
      <c r="F92" s="28">
        <f>(D92-C92)/E92</f>
        <v>219.99999999999989</v>
      </c>
      <c r="G92" s="80"/>
      <c r="H92" s="80">
        <f>(D92-C79)*0.35</f>
        <v>1625.1976031961151</v>
      </c>
      <c r="I92" s="19">
        <f>E92*50/C92</f>
        <v>9.0909090909090905E-3</v>
      </c>
      <c r="J92" s="87"/>
      <c r="K92" s="101" t="s">
        <v>46</v>
      </c>
      <c r="L92" s="102"/>
      <c r="M92" s="102"/>
      <c r="N92" s="102"/>
      <c r="O92" s="102"/>
      <c r="P92" s="102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43387</v>
      </c>
      <c r="C94" s="20">
        <f>D92+G92-H92</f>
        <v>10743.969229998011</v>
      </c>
      <c r="D94" s="17">
        <f>C94+(C94*0.04)</f>
        <v>11173.72799919793</v>
      </c>
      <c r="E94" s="17">
        <f>C94/5500</f>
        <v>1.9534489509087292</v>
      </c>
      <c r="F94" s="28">
        <f>(D94-C94)/E94</f>
        <v>219.99999999999963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43394</v>
      </c>
      <c r="C95" s="20">
        <f>D94+G94-H94</f>
        <v>11173.72799919793</v>
      </c>
      <c r="D95" s="17">
        <f>C95+(C95*0.04)</f>
        <v>11620.677119165848</v>
      </c>
      <c r="E95" s="17">
        <f>C95/5500</f>
        <v>2.0315869089450782</v>
      </c>
      <c r="F95" s="28">
        <f>(D95-C95)/E95</f>
        <v>220.00000000000028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43401</v>
      </c>
      <c r="C96" s="20">
        <f>D95+G95-H95</f>
        <v>11620.677119165848</v>
      </c>
      <c r="D96" s="17">
        <f>C96+(C96*0.04)</f>
        <v>12085.504203932482</v>
      </c>
      <c r="E96" s="17">
        <f>C96/5500</f>
        <v>2.1128503853028815</v>
      </c>
      <c r="F96" s="28">
        <f>(D96-C96)/E96</f>
        <v>219.99999999999983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43408</v>
      </c>
      <c r="C97" s="20">
        <f>D96+G96-H96</f>
        <v>12085.504203932482</v>
      </c>
      <c r="D97" s="17">
        <f>C97+(C97*0.04)</f>
        <v>12568.924372089781</v>
      </c>
      <c r="E97" s="17">
        <f>C97/5500</f>
        <v>2.1973644007149966</v>
      </c>
      <c r="F97" s="28">
        <f>(D97-C97)/E97</f>
        <v>220.00000000000011</v>
      </c>
      <c r="G97" s="80"/>
      <c r="H97" s="80"/>
      <c r="I97" s="19">
        <f>E97*50/C97</f>
        <v>9.0909090909090905E-3</v>
      </c>
      <c r="J97" s="87"/>
      <c r="K97" s="99"/>
      <c r="L97" s="100"/>
      <c r="M97" s="100"/>
      <c r="N97" s="100"/>
      <c r="O97" s="100"/>
      <c r="P97" s="100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43415</v>
      </c>
      <c r="C99" s="20">
        <f>D97+G97-H97</f>
        <v>12568.924372089781</v>
      </c>
      <c r="D99" s="17">
        <f>C99+(C99*0.04)</f>
        <v>13071.681346973372</v>
      </c>
      <c r="E99" s="17">
        <f>C99/5500</f>
        <v>2.2852589767435965</v>
      </c>
      <c r="F99" s="28">
        <f>(D99-C99)/E99</f>
        <v>219.99999999999963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43422</v>
      </c>
      <c r="C100" s="20">
        <f>D99+G99-H99</f>
        <v>13071.681346973372</v>
      </c>
      <c r="D100" s="17">
        <f>C100+(C100*0.04)</f>
        <v>13594.548600852306</v>
      </c>
      <c r="E100" s="17">
        <f>C100/5500</f>
        <v>2.3766693358133404</v>
      </c>
      <c r="F100" s="28">
        <f>(D100-C100)/E100</f>
        <v>219.99999999999972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43429</v>
      </c>
      <c r="C101" s="20">
        <f>D100+G100-H100</f>
        <v>13594.548600852306</v>
      </c>
      <c r="D101" s="17">
        <f>C101+(C101*0.04)</f>
        <v>14138.330544886398</v>
      </c>
      <c r="E101" s="17">
        <f>C101/5500</f>
        <v>2.4717361092458736</v>
      </c>
      <c r="F101" s="28">
        <f>(D101-C101)/E101</f>
        <v>219.99999999999983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8"/>
      <c r="B102" s="81">
        <f>B101+7</f>
        <v>43436</v>
      </c>
      <c r="C102" s="20">
        <f>D101+G101-H101</f>
        <v>14138.330544886398</v>
      </c>
      <c r="D102" s="17">
        <f>C102+(C102*0.04)</f>
        <v>14703.863766681854</v>
      </c>
      <c r="E102" s="17">
        <f>C102/5500</f>
        <v>2.5706055536157089</v>
      </c>
      <c r="F102" s="28">
        <f>(D102-C102)/E102</f>
        <v>220.0000000000002</v>
      </c>
      <c r="G102" s="80"/>
      <c r="H102" s="80"/>
      <c r="I102" s="19">
        <f>E102*50/C102</f>
        <v>9.0909090909090922E-3</v>
      </c>
      <c r="J102" s="87"/>
      <c r="K102" s="99"/>
      <c r="L102" s="100"/>
      <c r="M102" s="100"/>
      <c r="N102" s="100"/>
      <c r="O102" s="100"/>
      <c r="P102" s="100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43443</v>
      </c>
      <c r="C104" s="20">
        <f>D102+G102-H102</f>
        <v>14703.863766681854</v>
      </c>
      <c r="D104" s="17">
        <f>C104+(C104*0.04)</f>
        <v>15292.018317349128</v>
      </c>
      <c r="E104" s="17">
        <f>C104/5500</f>
        <v>2.6734297757603369</v>
      </c>
      <c r="F104" s="28">
        <f>(D104-C104)/E104</f>
        <v>219.99999999999986</v>
      </c>
      <c r="G104" s="18"/>
      <c r="H104" s="18"/>
      <c r="I104" s="19">
        <f>E104*50/C104</f>
        <v>9.0909090909090905E-3</v>
      </c>
      <c r="J104" s="87"/>
    </row>
    <row r="105" spans="1:16">
      <c r="A105" s="97"/>
      <c r="B105" s="81">
        <f>B104+7</f>
        <v>43450</v>
      </c>
      <c r="C105" s="20">
        <f>D104+G104-H104</f>
        <v>15292.018317349128</v>
      </c>
      <c r="D105" s="17">
        <f>C105+(C105*0.04)</f>
        <v>15903.699050043093</v>
      </c>
      <c r="E105" s="17">
        <f>C105/5500</f>
        <v>2.7803669667907505</v>
      </c>
      <c r="F105" s="28">
        <f>(D105-C105)/E105</f>
        <v>220.00000000000003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43457</v>
      </c>
      <c r="C106" s="20">
        <f>D105+G105-H105</f>
        <v>15903.699050043093</v>
      </c>
      <c r="D106" s="17">
        <f>C106+(C106*0.04)</f>
        <v>16539.847012044818</v>
      </c>
      <c r="E106" s="17">
        <f>C106/5500</f>
        <v>2.8915816454623804</v>
      </c>
      <c r="F106" s="28">
        <f>(D106-C106)/E106</f>
        <v>220.00000000000057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8"/>
      <c r="B107" s="81">
        <f>B106+7</f>
        <v>43464</v>
      </c>
      <c r="C107" s="20">
        <f>D106+G106-H106</f>
        <v>16539.847012044818</v>
      </c>
      <c r="D107" s="17">
        <f>C107+(C107*0.04)</f>
        <v>17201.440892526611</v>
      </c>
      <c r="E107" s="17">
        <f>C107/5500</f>
        <v>3.0072449112808761</v>
      </c>
      <c r="F107" s="28">
        <f>(D107-C107)/E107</f>
        <v>219.99999999999989</v>
      </c>
      <c r="G107" s="80"/>
      <c r="H107" s="80">
        <f>(D107-C94)*0.35</f>
        <v>2260.1150818850097</v>
      </c>
      <c r="I107" s="19">
        <f>E107*50/C107</f>
        <v>9.0909090909090905E-3</v>
      </c>
      <c r="J107" s="87"/>
      <c r="K107" s="101" t="s">
        <v>46</v>
      </c>
      <c r="L107" s="102"/>
      <c r="M107" s="102"/>
      <c r="N107" s="102"/>
      <c r="O107" s="102"/>
      <c r="P107" s="102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43471</v>
      </c>
      <c r="C109" s="20">
        <f>D107+G107-H107</f>
        <v>14941.325810641601</v>
      </c>
      <c r="D109" s="17">
        <f>C109+(C109*0.04)</f>
        <v>15538.978843067265</v>
      </c>
      <c r="E109" s="17">
        <f>C109/5500</f>
        <v>2.7166046928439274</v>
      </c>
      <c r="F109" s="28">
        <f>(D109-C109)/E109</f>
        <v>219.99999999999989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43478</v>
      </c>
      <c r="C110" s="20">
        <f>D109+G109-H109</f>
        <v>15538.978843067265</v>
      </c>
      <c r="D110" s="17">
        <f>C110+(C110*0.04)</f>
        <v>16160.537996789955</v>
      </c>
      <c r="E110" s="17">
        <f>C110/5500</f>
        <v>2.8252688805576844</v>
      </c>
      <c r="F110" s="28">
        <f>(D110-C110)/E110</f>
        <v>219.99999999999983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43485</v>
      </c>
      <c r="C111" s="20">
        <f>D110+G110-H110</f>
        <v>16160.537996789955</v>
      </c>
      <c r="D111" s="17">
        <f>C111+(C111*0.04)</f>
        <v>16806.959516661555</v>
      </c>
      <c r="E111" s="17">
        <f>C111/5500</f>
        <v>2.9382796357799918</v>
      </c>
      <c r="F111" s="28">
        <f>(D111-C111)/E111</f>
        <v>220.00000000000034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8"/>
      <c r="B112" s="81">
        <f>B111+7</f>
        <v>43492</v>
      </c>
      <c r="C112" s="20">
        <f>D111+G111-H111</f>
        <v>16806.959516661555</v>
      </c>
      <c r="D112" s="17">
        <f>C112+(C112*0.04)</f>
        <v>17479.237897328017</v>
      </c>
      <c r="E112" s="17">
        <f>C112/5500</f>
        <v>3.0558108212111916</v>
      </c>
      <c r="F112" s="28">
        <f>(D112-C112)/E112</f>
        <v>220.00000000000026</v>
      </c>
      <c r="G112" s="80"/>
      <c r="H112" s="80"/>
      <c r="I112" s="19">
        <f>E112*50/C112</f>
        <v>9.0909090909090905E-3</v>
      </c>
      <c r="J112" s="87"/>
      <c r="K112" s="99"/>
      <c r="L112" s="100"/>
      <c r="M112" s="100"/>
      <c r="N112" s="100"/>
      <c r="O112" s="100"/>
      <c r="P112" s="100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43499</v>
      </c>
      <c r="C114" s="20">
        <f>D112+G112-H112</f>
        <v>17479.237897328017</v>
      </c>
      <c r="D114" s="17">
        <f>C114+(C114*0.04)</f>
        <v>18178.407413221139</v>
      </c>
      <c r="E114" s="17">
        <f>C114/5500</f>
        <v>3.1780432540596397</v>
      </c>
      <c r="F114" s="28">
        <f>(D114-C114)/E114</f>
        <v>220.00000000000026</v>
      </c>
      <c r="G114" s="18"/>
      <c r="H114" s="18"/>
      <c r="I114" s="19">
        <f>E114*50/C114</f>
        <v>9.0909090909090922E-3</v>
      </c>
      <c r="J114" s="87"/>
    </row>
    <row r="115" spans="1:16">
      <c r="A115" s="97"/>
      <c r="B115" s="81">
        <f>B114+7</f>
        <v>43506</v>
      </c>
      <c r="C115" s="20">
        <f>D114+G114-H114</f>
        <v>18178.407413221139</v>
      </c>
      <c r="D115" s="17">
        <f>C115+(C115*0.04)</f>
        <v>18905.543709749985</v>
      </c>
      <c r="E115" s="17">
        <f>C115/5500</f>
        <v>3.3051649842220252</v>
      </c>
      <c r="F115" s="28">
        <f>(D115-C115)/E115</f>
        <v>220.00000000000023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43513</v>
      </c>
      <c r="C116" s="20">
        <f>D115+G115-H115</f>
        <v>18905.543709749985</v>
      </c>
      <c r="D116" s="17">
        <f>C116+(C116*0.04)</f>
        <v>19661.765458139984</v>
      </c>
      <c r="E116" s="17">
        <f>C116/5500</f>
        <v>3.4373715835909064</v>
      </c>
      <c r="F116" s="28">
        <f>(D116-C116)/E116</f>
        <v>219.99999999999974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43520</v>
      </c>
      <c r="C117" s="20">
        <f>D116+G116-H116</f>
        <v>19661.765458139984</v>
      </c>
      <c r="D117" s="17">
        <f>C117+(C117*0.04)</f>
        <v>20448.236076465582</v>
      </c>
      <c r="E117" s="17">
        <f>C117/5500</f>
        <v>3.5748664469345424</v>
      </c>
      <c r="F117" s="28">
        <f>(D117-C117)/E117</f>
        <v>219.99999999999977</v>
      </c>
      <c r="G117" s="80"/>
      <c r="H117" s="80"/>
      <c r="I117" s="19">
        <f>E117*50/C117</f>
        <v>9.0909090909090905E-3</v>
      </c>
      <c r="J117" s="87"/>
      <c r="K117" s="99"/>
      <c r="L117" s="100"/>
      <c r="M117" s="100"/>
      <c r="N117" s="100"/>
      <c r="O117" s="100"/>
      <c r="P117" s="100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43527</v>
      </c>
      <c r="C119" s="20">
        <f>D117+G117-H117</f>
        <v>20448.236076465582</v>
      </c>
      <c r="D119" s="17">
        <f>C119+(C119*0.04)</f>
        <v>21266.165519524206</v>
      </c>
      <c r="E119" s="17">
        <f>C119/5500</f>
        <v>3.7178611048119241</v>
      </c>
      <c r="F119" s="28">
        <f>(D119-C119)/E119</f>
        <v>220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43534</v>
      </c>
      <c r="C120" s="20">
        <f>D119+G119-H119</f>
        <v>21266.165519524206</v>
      </c>
      <c r="D120" s="17">
        <f>C120+(C120*0.04)</f>
        <v>22116.812140305174</v>
      </c>
      <c r="E120" s="17">
        <f>C120/5500</f>
        <v>3.8665755490044011</v>
      </c>
      <c r="F120" s="28">
        <f>(D120-C120)/E120</f>
        <v>219.99999999999994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43541</v>
      </c>
      <c r="C121" s="20">
        <f>D120+G120-H120</f>
        <v>22116.812140305174</v>
      </c>
      <c r="D121" s="17">
        <f>C121+(C121*0.04)</f>
        <v>23001.484625917379</v>
      </c>
      <c r="E121" s="17">
        <f>C121/5500</f>
        <v>4.0212385709645773</v>
      </c>
      <c r="F121" s="28">
        <f>(D121-C121)/E121</f>
        <v>219.99999999999963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8"/>
      <c r="B122" s="81">
        <f>B121+7</f>
        <v>43548</v>
      </c>
      <c r="C122" s="20">
        <f>D121+G121-H121</f>
        <v>23001.484625917379</v>
      </c>
      <c r="D122" s="17">
        <f>C122+(C122*0.04)</f>
        <v>23921.544010954076</v>
      </c>
      <c r="E122" s="17">
        <f>C122/5500</f>
        <v>4.18208811380316</v>
      </c>
      <c r="F122" s="28">
        <f>(D122-C122)/E122</f>
        <v>220.00000000000037</v>
      </c>
      <c r="G122" s="80"/>
      <c r="H122" s="80">
        <f>(D122-C109)*0.35</f>
        <v>3143.0763701093661</v>
      </c>
      <c r="I122" s="19">
        <f>E122*50/C122</f>
        <v>9.0909090909090905E-3</v>
      </c>
      <c r="J122" s="87"/>
      <c r="K122" s="101" t="s">
        <v>46</v>
      </c>
      <c r="L122" s="102"/>
      <c r="M122" s="102"/>
      <c r="N122" s="102"/>
      <c r="O122" s="102"/>
      <c r="P122" s="102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43555</v>
      </c>
      <c r="C124" s="20">
        <f>D122+G122-H122</f>
        <v>20778.467640844709</v>
      </c>
      <c r="D124" s="17">
        <f>C124+(C124*0.04)</f>
        <v>21609.606346478497</v>
      </c>
      <c r="E124" s="17">
        <f>C124/5500</f>
        <v>3.7779032074263106</v>
      </c>
      <c r="F124" s="28">
        <f>(D124-C124)/E124</f>
        <v>219.99999999999991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43562</v>
      </c>
      <c r="C125" s="20">
        <f>D124+G124-H124</f>
        <v>21609.606346478497</v>
      </c>
      <c r="D125" s="17">
        <f>C125+(C125*0.04)</f>
        <v>22473.990600337638</v>
      </c>
      <c r="E125" s="17">
        <f>C125/5500</f>
        <v>3.9290193357233631</v>
      </c>
      <c r="F125" s="28">
        <f>(D125-C125)/E125</f>
        <v>220.00000000000043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43569</v>
      </c>
      <c r="C126" s="20">
        <f>D125+G125-H125</f>
        <v>22473.990600337638</v>
      </c>
      <c r="D126" s="17">
        <f>C126+(C126*0.04)</f>
        <v>23372.950224351145</v>
      </c>
      <c r="E126" s="17">
        <f>C126/5500</f>
        <v>4.0861801091522976</v>
      </c>
      <c r="F126" s="28">
        <f>(D126-C126)/E126</f>
        <v>220.00000000000037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43576</v>
      </c>
      <c r="C127" s="20">
        <f>D126+G126-H126</f>
        <v>23372.950224351145</v>
      </c>
      <c r="D127" s="17">
        <f>C127+(C127*0.04)</f>
        <v>24307.868233325193</v>
      </c>
      <c r="E127" s="17">
        <f>C127/5500</f>
        <v>4.2496273135183902</v>
      </c>
      <c r="F127" s="28">
        <f>(D127-C127)/E127</f>
        <v>220.0000000000004</v>
      </c>
      <c r="G127" s="80"/>
      <c r="H127" s="80"/>
      <c r="I127" s="19">
        <f>E127*50/C127</f>
        <v>9.0909090909090905E-3</v>
      </c>
      <c r="J127" s="87"/>
      <c r="K127" s="99"/>
      <c r="L127" s="100"/>
      <c r="M127" s="100"/>
      <c r="N127" s="100"/>
      <c r="O127" s="100"/>
      <c r="P127" s="100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43583</v>
      </c>
      <c r="C129" s="20">
        <f>D127+G127-H127</f>
        <v>24307.868233325193</v>
      </c>
      <c r="D129" s="17">
        <f>C129+(C129*0.04)</f>
        <v>25280.1829626582</v>
      </c>
      <c r="E129" s="17">
        <f>C129/5500</f>
        <v>4.4196124060591258</v>
      </c>
      <c r="F129" s="28">
        <f>(D129-C129)/E129</f>
        <v>219.99999999999997</v>
      </c>
      <c r="G129" s="18"/>
      <c r="H129" s="18"/>
      <c r="I129" s="19">
        <f>E129*50/C129</f>
        <v>9.0909090909090905E-3</v>
      </c>
      <c r="J129" s="87"/>
    </row>
    <row r="130" spans="1:16">
      <c r="A130" s="97"/>
      <c r="B130" s="81">
        <f>B129+7</f>
        <v>43590</v>
      </c>
      <c r="C130" s="20">
        <f>D129+G129-H129</f>
        <v>25280.1829626582</v>
      </c>
      <c r="D130" s="17">
        <f>C130+(C130*0.04)</f>
        <v>26291.390281164528</v>
      </c>
      <c r="E130" s="17">
        <f>C130/5500</f>
        <v>4.5963969023014908</v>
      </c>
      <c r="F130" s="28">
        <f>(D130-C130)/E130</f>
        <v>219.99999999999986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43597</v>
      </c>
      <c r="C131" s="20">
        <f>D130+G130-H130</f>
        <v>26291.390281164528</v>
      </c>
      <c r="D131" s="17">
        <f>C131+(C131*0.04)</f>
        <v>27343.045892411108</v>
      </c>
      <c r="E131" s="17">
        <f>C131/5500</f>
        <v>4.7802527783935505</v>
      </c>
      <c r="F131" s="28">
        <f>(D131-C131)/E131</f>
        <v>219.99999999999989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43604</v>
      </c>
      <c r="C132" s="20">
        <f>D131+G131-H131</f>
        <v>27343.045892411108</v>
      </c>
      <c r="D132" s="17">
        <f>C132+(C132*0.04)</f>
        <v>28436.767728107552</v>
      </c>
      <c r="E132" s="17">
        <f>C132/5500</f>
        <v>4.9714628895292927</v>
      </c>
      <c r="F132" s="28">
        <f>(D132-C132)/E132</f>
        <v>219.99999999999991</v>
      </c>
      <c r="G132" s="80"/>
      <c r="H132" s="80"/>
      <c r="I132" s="19">
        <f>E132*50/C132</f>
        <v>9.0909090909090922E-3</v>
      </c>
      <c r="J132" s="87"/>
      <c r="K132" s="99"/>
      <c r="L132" s="100"/>
      <c r="M132" s="100"/>
      <c r="N132" s="100"/>
      <c r="O132" s="100"/>
      <c r="P132" s="100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43611</v>
      </c>
      <c r="C134" s="20">
        <f>D132+G132-H132</f>
        <v>28436.767728107552</v>
      </c>
      <c r="D134" s="17">
        <f>C134+(C134*0.04)</f>
        <v>29574.238437231856</v>
      </c>
      <c r="E134" s="17">
        <f>C134/5500</f>
        <v>5.1703214051104638</v>
      </c>
      <c r="F134" s="28">
        <f>(D134-C134)/E134</f>
        <v>220.00000000000028</v>
      </c>
      <c r="G134" s="18"/>
      <c r="H134" s="18"/>
      <c r="I134" s="19">
        <f>E134*50/C134</f>
        <v>9.0909090909090905E-3</v>
      </c>
      <c r="J134" s="87"/>
    </row>
    <row r="135" spans="1:16">
      <c r="A135" s="97"/>
      <c r="B135" s="81">
        <f>B134+7</f>
        <v>43618</v>
      </c>
      <c r="C135" s="20">
        <f>D134+G134-H134</f>
        <v>29574.238437231856</v>
      </c>
      <c r="D135" s="17">
        <f>C135+(C135*0.04)</f>
        <v>30757.207974721128</v>
      </c>
      <c r="E135" s="17">
        <f>C135/5500</f>
        <v>5.3771342613148825</v>
      </c>
      <c r="F135" s="28">
        <f>(D135-C135)/E135</f>
        <v>219.99999999999972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43625</v>
      </c>
      <c r="C136" s="20">
        <f>D135+G135-H135</f>
        <v>30757.207974721128</v>
      </c>
      <c r="D136" s="17">
        <f>C136+(C136*0.04)</f>
        <v>31987.496293709974</v>
      </c>
      <c r="E136" s="17">
        <f>C136/5500</f>
        <v>5.5922196317674775</v>
      </c>
      <c r="F136" s="28">
        <f>(D136-C136)/E136</f>
        <v>220.00000000000003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43632</v>
      </c>
      <c r="C137" s="20">
        <f>D136+G136-H136</f>
        <v>31987.496293709974</v>
      </c>
      <c r="D137" s="17">
        <f>C137+(C137*0.04)</f>
        <v>33266.996145458375</v>
      </c>
      <c r="E137" s="17">
        <f>C137/5500</f>
        <v>5.8159084170381767</v>
      </c>
      <c r="F137" s="28">
        <f>(D137-C137)/E137</f>
        <v>220.00000000000051</v>
      </c>
      <c r="G137" s="80"/>
      <c r="H137" s="80">
        <f>(D137-C124)*0.35</f>
        <v>4370.9849766147827</v>
      </c>
      <c r="I137" s="19">
        <f>E137*50/C137</f>
        <v>9.0909090909090905E-3</v>
      </c>
      <c r="J137" s="87"/>
      <c r="K137" s="101" t="s">
        <v>47</v>
      </c>
      <c r="L137" s="102"/>
      <c r="M137" s="102"/>
      <c r="N137" s="102"/>
      <c r="O137" s="102"/>
      <c r="P137" s="102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43639</v>
      </c>
      <c r="C139" s="20">
        <f>D137+G137-H137</f>
        <v>28896.011168843594</v>
      </c>
      <c r="D139" s="17">
        <f>C139+(C139*0.04)</f>
        <v>30051.851615597338</v>
      </c>
      <c r="E139" s="17">
        <f>C139/5500</f>
        <v>5.2538202125170166</v>
      </c>
      <c r="F139" s="28">
        <f>(D139-C139)/E139</f>
        <v>220.00000000000006</v>
      </c>
      <c r="G139" s="18"/>
      <c r="H139" s="18"/>
      <c r="I139" s="19">
        <f>E139*50/C139</f>
        <v>9.0909090909090905E-3</v>
      </c>
      <c r="J139" s="87"/>
    </row>
    <row r="140" spans="1:16">
      <c r="A140" s="97"/>
      <c r="B140" s="81">
        <f>B139+7</f>
        <v>43646</v>
      </c>
      <c r="C140" s="20">
        <f>D139+G139-H139</f>
        <v>30051.851615597338</v>
      </c>
      <c r="D140" s="17">
        <f>C140+(C140*0.04)</f>
        <v>31253.925680221229</v>
      </c>
      <c r="E140" s="17">
        <f>C140/5500</f>
        <v>5.463973021017698</v>
      </c>
      <c r="F140" s="28">
        <f>(D140-C140)/E140</f>
        <v>219.99999999999969</v>
      </c>
      <c r="G140" s="18"/>
      <c r="H140" s="18"/>
      <c r="I140" s="19">
        <f>E140*50/C140</f>
        <v>9.0909090909090922E-3</v>
      </c>
      <c r="J140" s="87"/>
    </row>
    <row r="141" spans="1:16">
      <c r="A141" s="97"/>
      <c r="B141" s="81">
        <f>B140+7</f>
        <v>43653</v>
      </c>
      <c r="C141" s="20">
        <f>D140+G140-H140</f>
        <v>31253.925680221229</v>
      </c>
      <c r="D141" s="17">
        <f>C141+(C141*0.04)</f>
        <v>32504.08270743008</v>
      </c>
      <c r="E141" s="17">
        <f>C141/5500</f>
        <v>5.6825319418584055</v>
      </c>
      <c r="F141" s="28">
        <f>(D141-C141)/E141</f>
        <v>220.00000000000017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8"/>
      <c r="B142" s="81">
        <f>B141+7</f>
        <v>43660</v>
      </c>
      <c r="C142" s="20">
        <f>D141+G141-H141</f>
        <v>32504.08270743008</v>
      </c>
      <c r="D142" s="17">
        <f>C142+(C142*0.04)</f>
        <v>33804.24601572728</v>
      </c>
      <c r="E142" s="17">
        <f>C142/5500</f>
        <v>5.9098332195327421</v>
      </c>
      <c r="F142" s="28">
        <f>(D142-C142)/E142</f>
        <v>219.99999999999949</v>
      </c>
      <c r="G142" s="80"/>
      <c r="H142" s="80"/>
      <c r="I142" s="19">
        <f>E142*50/C142</f>
        <v>9.0909090909090905E-3</v>
      </c>
      <c r="J142" s="87"/>
      <c r="N142" s="86"/>
      <c r="O142" s="86"/>
      <c r="P142" s="86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43667</v>
      </c>
      <c r="C144" s="20">
        <f>D142+G142-H142</f>
        <v>33804.24601572728</v>
      </c>
      <c r="D144" s="17">
        <f>C144+(C144*0.04)</f>
        <v>35156.415856356369</v>
      </c>
      <c r="E144" s="17">
        <f>C144/5500</f>
        <v>6.1462265483140506</v>
      </c>
      <c r="F144" s="28">
        <f>(D144-C144)/E144</f>
        <v>219.99999999999963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43674</v>
      </c>
      <c r="C145" s="20">
        <f>D144+G144-H144</f>
        <v>35156.415856356369</v>
      </c>
      <c r="D145" s="17">
        <f>C145+(C145*0.04)</f>
        <v>36562.672490610625</v>
      </c>
      <c r="E145" s="17">
        <f>C145/5500</f>
        <v>6.3920756102466125</v>
      </c>
      <c r="F145" s="28">
        <f>(D145-C145)/E145</f>
        <v>220.00000000000017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43681</v>
      </c>
      <c r="C146" s="20">
        <f>D145+G145-H145</f>
        <v>36562.672490610625</v>
      </c>
      <c r="D146" s="17">
        <f>C146+(C146*0.04)</f>
        <v>38025.179390235047</v>
      </c>
      <c r="E146" s="17">
        <f>C146/5500</f>
        <v>6.6477586346564772</v>
      </c>
      <c r="F146" s="28">
        <f>(D146-C146)/E146</f>
        <v>219.99999999999966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43688</v>
      </c>
      <c r="C147" s="20">
        <f>D146+G146-H146</f>
        <v>38025.179390235047</v>
      </c>
      <c r="D147" s="17">
        <f>C147+(C147*0.04)</f>
        <v>39546.186565844451</v>
      </c>
      <c r="E147" s="17">
        <f>C147/5500</f>
        <v>6.9136689800427362</v>
      </c>
      <c r="F147" s="28">
        <f>(D147-C147)/E147</f>
        <v>220.00000000000028</v>
      </c>
      <c r="G147" s="80"/>
      <c r="H147" s="80"/>
      <c r="I147" s="19">
        <f>E147*50/C147</f>
        <v>9.0909090909090905E-3</v>
      </c>
      <c r="J147" s="87"/>
      <c r="K147" s="99"/>
      <c r="L147" s="100"/>
      <c r="M147" s="100"/>
      <c r="N147" s="100"/>
      <c r="O147" s="100"/>
      <c r="P147" s="100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43695</v>
      </c>
      <c r="C149" s="20">
        <f>D147+G147-H147</f>
        <v>39546.186565844451</v>
      </c>
      <c r="D149" s="17">
        <f>C149+(C149*0.04)</f>
        <v>41128.034028478229</v>
      </c>
      <c r="E149" s="17">
        <f>C149/5500</f>
        <v>7.1902157392444455</v>
      </c>
      <c r="F149" s="28">
        <f>(D149-C149)/E149</f>
        <v>219.99999999999991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43702</v>
      </c>
      <c r="C150" s="20">
        <f>D149+G149-H149</f>
        <v>41128.034028478229</v>
      </c>
      <c r="D150" s="17">
        <f>C150+(C150*0.04)</f>
        <v>42773.155389617357</v>
      </c>
      <c r="E150" s="17">
        <f>C150/5500</f>
        <v>7.4778243688142236</v>
      </c>
      <c r="F150" s="28">
        <f>(D150-C150)/E150</f>
        <v>219.99999999999991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43709</v>
      </c>
      <c r="C151" s="20">
        <f>D150+G150-H150</f>
        <v>42773.155389617357</v>
      </c>
      <c r="D151" s="17">
        <f>C151+(C151*0.04)</f>
        <v>44484.081605202053</v>
      </c>
      <c r="E151" s="17">
        <f>C151/5500</f>
        <v>7.7769373435667921</v>
      </c>
      <c r="F151" s="28">
        <f>(D151-C151)/E151</f>
        <v>220.00000000000014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43716</v>
      </c>
      <c r="C152" s="20">
        <f>D151+G151-H151</f>
        <v>44484.081605202053</v>
      </c>
      <c r="D152" s="17">
        <f>C152+(C152*0.04)</f>
        <v>46263.444869410137</v>
      </c>
      <c r="E152" s="17">
        <f>C152/5500</f>
        <v>8.0880148373094638</v>
      </c>
      <c r="F152" s="28">
        <f>(D152-C152)/E152</f>
        <v>220.00000000000034</v>
      </c>
      <c r="G152" s="80"/>
      <c r="H152" s="80">
        <f>(D152-C139)*0.35</f>
        <v>6078.6017951982903</v>
      </c>
      <c r="I152" s="19">
        <f>E152*50/C152</f>
        <v>9.0909090909090905E-3</v>
      </c>
      <c r="J152" s="87"/>
      <c r="K152" s="101" t="s">
        <v>46</v>
      </c>
      <c r="L152" s="102"/>
      <c r="M152" s="102"/>
      <c r="N152" s="102"/>
      <c r="O152" s="102"/>
      <c r="P152" s="102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43723</v>
      </c>
      <c r="C154" s="20">
        <f>D152+G152-H152</f>
        <v>40184.843074211851</v>
      </c>
      <c r="D154" s="17">
        <f>C154+(C154*0.04)</f>
        <v>41792.236797180325</v>
      </c>
      <c r="E154" s="17">
        <f>C154/5500</f>
        <v>7.3063351044021543</v>
      </c>
      <c r="F154" s="28">
        <f>(D154-C154)/E154</f>
        <v>220.00000000000006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43730</v>
      </c>
      <c r="C155" s="20">
        <f>D154+G154-H154</f>
        <v>41792.236797180325</v>
      </c>
      <c r="D155" s="17">
        <f>C155+(C155*0.04)</f>
        <v>43463.926269067539</v>
      </c>
      <c r="E155" s="17">
        <f>C155/5500</f>
        <v>7.5985885085782412</v>
      </c>
      <c r="F155" s="28">
        <f>(D155-C155)/E155</f>
        <v>220.00000000000006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43737</v>
      </c>
      <c r="C156" s="20">
        <f>D155+G155-H155</f>
        <v>43463.926269067539</v>
      </c>
      <c r="D156" s="17">
        <f>C156+(C156*0.04)</f>
        <v>45202.483319830237</v>
      </c>
      <c r="E156" s="17">
        <f>C156/5500</f>
        <v>7.9025320489213708</v>
      </c>
      <c r="F156" s="28">
        <f>(D156-C156)/E156</f>
        <v>219.99999999999955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43744</v>
      </c>
      <c r="C157" s="20">
        <f>D156+G156-H156</f>
        <v>45202.483319830237</v>
      </c>
      <c r="D157" s="17">
        <f>C157+(C157*0.04)</f>
        <v>47010.582652623445</v>
      </c>
      <c r="E157" s="17">
        <f>C157/5500</f>
        <v>8.2186333308782249</v>
      </c>
      <c r="F157" s="28">
        <f>(D157-C157)/E157</f>
        <v>219.99999999999986</v>
      </c>
      <c r="G157" s="80"/>
      <c r="H157" s="80"/>
      <c r="I157" s="19">
        <f>E157*50/C157</f>
        <v>9.0909090909090922E-3</v>
      </c>
      <c r="J157" s="87"/>
      <c r="K157" s="99"/>
      <c r="L157" s="100"/>
      <c r="M157" s="100"/>
      <c r="N157" s="100"/>
      <c r="O157" s="100"/>
      <c r="P157" s="100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43751</v>
      </c>
      <c r="C159" s="20">
        <f>D157+G157-H157</f>
        <v>47010.582652623445</v>
      </c>
      <c r="D159" s="17">
        <f>C159+(C159*0.04)</f>
        <v>48891.005958728383</v>
      </c>
      <c r="E159" s="17">
        <f>C159/5500</f>
        <v>8.5473786641133529</v>
      </c>
      <c r="F159" s="28">
        <f>(D159-C159)/E159</f>
        <v>220.00000000000006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43758</v>
      </c>
      <c r="C160" s="20">
        <f>D159+G159-H159</f>
        <v>48891.005958728383</v>
      </c>
      <c r="D160" s="17">
        <f>C160+(C160*0.04)</f>
        <v>50846.64619707752</v>
      </c>
      <c r="E160" s="17">
        <f>C160/5500</f>
        <v>8.8892738106778886</v>
      </c>
      <c r="F160" s="28">
        <f>(D160-C160)/E160</f>
        <v>220.00000000000014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43765</v>
      </c>
      <c r="C161" s="20">
        <f>D160+G160-H160</f>
        <v>50846.64619707752</v>
      </c>
      <c r="D161" s="17">
        <f>C161+(C161*0.04)</f>
        <v>52880.512044960618</v>
      </c>
      <c r="E161" s="17">
        <f>C161/5500</f>
        <v>9.2448447631050037</v>
      </c>
      <c r="F161" s="28">
        <f>(D161-C161)/E161</f>
        <v>219.99999999999974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43772</v>
      </c>
      <c r="C162" s="20">
        <f>D161+G161-H161</f>
        <v>52880.512044960618</v>
      </c>
      <c r="D162" s="17">
        <f>C162+(C162*0.04)</f>
        <v>54995.732526759042</v>
      </c>
      <c r="E162" s="17">
        <f>C162/5500</f>
        <v>9.6146385536292041</v>
      </c>
      <c r="F162" s="28">
        <f>(D162-C162)/E162</f>
        <v>219.99999999999989</v>
      </c>
      <c r="G162" s="80"/>
      <c r="H162" s="80"/>
      <c r="I162" s="19">
        <f>E162*50/C162</f>
        <v>9.0909090909090922E-3</v>
      </c>
      <c r="J162" s="87"/>
      <c r="K162" s="99"/>
      <c r="L162" s="100"/>
      <c r="M162" s="100"/>
      <c r="N162" s="100"/>
      <c r="O162" s="100"/>
      <c r="P162" s="100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43779</v>
      </c>
      <c r="C164" s="20">
        <f>D162+G162-H162</f>
        <v>54995.732526759042</v>
      </c>
      <c r="D164" s="17">
        <f>C164+(C164*0.04)</f>
        <v>57195.561827829406</v>
      </c>
      <c r="E164" s="17">
        <f>C164/5500</f>
        <v>9.9992240957743714</v>
      </c>
      <c r="F164" s="28">
        <f>(D164-C164)/E164</f>
        <v>220.0000000000002</v>
      </c>
      <c r="G164" s="18"/>
      <c r="H164" s="18"/>
      <c r="I164" s="19">
        <f>E164*50/C164</f>
        <v>9.0909090909090922E-3</v>
      </c>
      <c r="J164" s="87"/>
    </row>
    <row r="165" spans="1:16">
      <c r="A165" s="97"/>
      <c r="B165" s="81">
        <f>B164+7</f>
        <v>43786</v>
      </c>
      <c r="C165" s="20">
        <f>D164+G164-H164</f>
        <v>57195.561827829406</v>
      </c>
      <c r="D165" s="17">
        <f>C165+(C165*0.04)</f>
        <v>59483.384300942584</v>
      </c>
      <c r="E165" s="17">
        <f>C165/5500</f>
        <v>10.399193059605347</v>
      </c>
      <c r="F165" s="28">
        <f>(D165-C165)/E165</f>
        <v>220.00000000000014</v>
      </c>
      <c r="G165" s="18"/>
      <c r="H165" s="18"/>
      <c r="I165" s="19">
        <f>E165*50/C165</f>
        <v>9.0909090909090922E-3</v>
      </c>
      <c r="J165" s="87"/>
      <c r="K165" s="31"/>
      <c r="L165" s="31"/>
    </row>
    <row r="166" spans="1:16">
      <c r="A166" s="97"/>
      <c r="B166" s="81">
        <f>B165+7</f>
        <v>43793</v>
      </c>
      <c r="C166" s="20">
        <f>D165+G165-H165</f>
        <v>59483.384300942584</v>
      </c>
      <c r="D166" s="17">
        <f>C166+(C166*0.04)</f>
        <v>61862.719672980289</v>
      </c>
      <c r="E166" s="17">
        <f>C166/5500</f>
        <v>10.81516078198956</v>
      </c>
      <c r="F166" s="28">
        <f>(D166-C166)/E166</f>
        <v>220.0000000000002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8"/>
      <c r="B167" s="81">
        <f>B166+7</f>
        <v>43800</v>
      </c>
      <c r="C167" s="20">
        <f>D166+G166-H166</f>
        <v>61862.719672980289</v>
      </c>
      <c r="D167" s="17">
        <f>C167+(C167*0.04)</f>
        <v>64337.228459899503</v>
      </c>
      <c r="E167" s="17">
        <f>C167/5500</f>
        <v>11.247767213269144</v>
      </c>
      <c r="F167" s="28">
        <f>(D167-C167)/E167</f>
        <v>220.0000000000002</v>
      </c>
      <c r="G167" s="80"/>
      <c r="H167" s="80">
        <f>(D167-C154)*0.35</f>
        <v>8453.3348849906779</v>
      </c>
      <c r="I167" s="19">
        <f>E167*50/C167</f>
        <v>9.0909090909090922E-3</v>
      </c>
      <c r="J167" s="87"/>
      <c r="K167" s="101" t="s">
        <v>46</v>
      </c>
      <c r="L167" s="102"/>
      <c r="M167" s="102"/>
      <c r="N167" s="102"/>
      <c r="O167" s="102"/>
      <c r="P167" s="102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43807</v>
      </c>
      <c r="C169" s="20">
        <f>D167+G167-H167</f>
        <v>55883.893574908827</v>
      </c>
      <c r="D169" s="17">
        <f>C169+(C169*0.04)</f>
        <v>58119.249317905182</v>
      </c>
      <c r="E169" s="17">
        <f>C169/5500</f>
        <v>10.160707922710696</v>
      </c>
      <c r="F169" s="28">
        <f>(D169-C169)/E169</f>
        <v>220.00000000000017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43814</v>
      </c>
      <c r="C170" s="20">
        <f>D169+G169-H169</f>
        <v>58119.249317905182</v>
      </c>
      <c r="D170" s="17">
        <f>C170+(C170*0.04)</f>
        <v>60444.019290621392</v>
      </c>
      <c r="E170" s="17">
        <f>C170/5500</f>
        <v>10.567136239619124</v>
      </c>
      <c r="F170" s="28">
        <f>(D170-C170)/E170</f>
        <v>220.00000000000031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43821</v>
      </c>
      <c r="C171" s="20">
        <f>D170+G170-H170</f>
        <v>60444.019290621392</v>
      </c>
      <c r="D171" s="17">
        <f>C171+(C171*0.04)</f>
        <v>62861.780062246246</v>
      </c>
      <c r="E171" s="17">
        <f>C171/5500</f>
        <v>10.98982168920389</v>
      </c>
      <c r="F171" s="28">
        <f>(D171-C171)/E171</f>
        <v>219.99999999999977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43828</v>
      </c>
      <c r="C172" s="20">
        <f>D171+G171-H171</f>
        <v>62861.780062246246</v>
      </c>
      <c r="D172" s="17">
        <f>C172+(C172*0.04)</f>
        <v>65376.251264736093</v>
      </c>
      <c r="E172" s="17">
        <f>C172/5500</f>
        <v>11.429414556772045</v>
      </c>
      <c r="F172" s="28">
        <f>(D172-C172)/E172</f>
        <v>219.99999999999977</v>
      </c>
      <c r="G172" s="80"/>
      <c r="H172" s="80"/>
      <c r="I172" s="19">
        <f>E172*50/C172</f>
        <v>9.0909090909090905E-3</v>
      </c>
      <c r="J172" s="87"/>
      <c r="K172" s="99"/>
      <c r="L172" s="100"/>
      <c r="M172" s="100"/>
      <c r="N172" s="100"/>
      <c r="O172" s="100"/>
      <c r="P172" s="100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43835</v>
      </c>
      <c r="C174" s="20">
        <f>D172+G172-H172</f>
        <v>65376.251264736093</v>
      </c>
      <c r="D174" s="17">
        <f>C174+(C174*0.04)</f>
        <v>67991.301315325531</v>
      </c>
      <c r="E174" s="17">
        <f>C174/5500</f>
        <v>11.886591139042926</v>
      </c>
      <c r="F174" s="28">
        <f>(D174-C174)/E174</f>
        <v>219.99999999999952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43842</v>
      </c>
      <c r="C175" s="20">
        <f>D174+G174-H174</f>
        <v>67991.301315325531</v>
      </c>
      <c r="D175" s="17">
        <f>C175+(C175*0.04)</f>
        <v>70710.953367938549</v>
      </c>
      <c r="E175" s="17">
        <f>C175/5500</f>
        <v>12.362054784604641</v>
      </c>
      <c r="F175" s="28">
        <f>(D175-C175)/E175</f>
        <v>219.99999999999983</v>
      </c>
      <c r="G175" s="18"/>
      <c r="H175" s="18"/>
      <c r="I175" s="19">
        <f>E175*50/C175</f>
        <v>9.0909090909090905E-3</v>
      </c>
      <c r="J175" s="87"/>
    </row>
    <row r="176" spans="1:16">
      <c r="A176" s="97"/>
      <c r="B176" s="81">
        <f>B175+7</f>
        <v>43849</v>
      </c>
      <c r="C176" s="20">
        <f>D175+G175-H175</f>
        <v>70710.953367938549</v>
      </c>
      <c r="D176" s="17">
        <f>C176+(C176*0.04)</f>
        <v>73539.391502656086</v>
      </c>
      <c r="E176" s="17">
        <f>C176/5500</f>
        <v>12.856536975988828</v>
      </c>
      <c r="F176" s="28">
        <f>(D176-C176)/E176</f>
        <v>219.99999999999957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43856</v>
      </c>
      <c r="C177" s="20">
        <f>D176+G176-H176</f>
        <v>73539.391502656086</v>
      </c>
      <c r="D177" s="17">
        <f>C177+(C177*0.04)</f>
        <v>76480.967162762332</v>
      </c>
      <c r="E177" s="17">
        <f>C177/5500</f>
        <v>13.37079845502838</v>
      </c>
      <c r="F177" s="28">
        <f>(D177-C177)/E177</f>
        <v>220.00000000000017</v>
      </c>
      <c r="G177" s="80"/>
      <c r="H177" s="80">
        <f>(D177-C169)*0.35</f>
        <v>7208.9757557487264</v>
      </c>
      <c r="I177" s="19">
        <f>E177*50/C177</f>
        <v>9.0909090909090922E-3</v>
      </c>
      <c r="J177" s="87"/>
      <c r="K177" s="101" t="s">
        <v>46</v>
      </c>
      <c r="L177" s="102"/>
      <c r="M177" s="102"/>
      <c r="N177" s="102"/>
      <c r="O177" s="102"/>
      <c r="P177" s="102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4"/>
  <sheetViews>
    <sheetView topLeftCell="A94" zoomScaleNormal="100" workbookViewId="0">
      <selection activeCell="B113" sqref="B113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42578125" bestFit="1" customWidth="1"/>
    <col min="10" max="10" width="5.140625" bestFit="1" customWidth="1"/>
    <col min="11" max="11" width="7.42578125" bestFit="1" customWidth="1"/>
    <col min="12" max="12" width="11" customWidth="1"/>
    <col min="13" max="13" width="39.5703125" customWidth="1"/>
    <col min="14" max="14" width="20.28515625" bestFit="1" customWidth="1"/>
  </cols>
  <sheetData>
    <row r="1" spans="1:13" ht="15.75" thickBot="1">
      <c r="A1" s="106" t="s">
        <v>50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8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.5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.5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.5" thickBot="1">
      <c r="A83" s="109" t="s">
        <v>48</v>
      </c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1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.5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.5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.5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.5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.5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.5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.5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.5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 ht="15">
      <c r="A113" s="15">
        <f>A111+7</f>
        <v>42995</v>
      </c>
      <c r="B113" s="32">
        <f>C111+F111-G111</f>
        <v>1835.7742122038417</v>
      </c>
      <c r="C113" s="17">
        <f>B113+(B113*0.04)</f>
        <v>1909.2051806919953</v>
      </c>
      <c r="D113" s="17">
        <f>B113/5500</f>
        <v>0.33377712949160759</v>
      </c>
      <c r="E113" s="28">
        <f>(C113-B113)/D113</f>
        <v>220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1909.2051806919953</v>
      </c>
      <c r="C114" s="17">
        <f>B114+(B114*0.04)</f>
        <v>1985.573387919675</v>
      </c>
      <c r="D114" s="17">
        <f>B114/5500</f>
        <v>0.34712821467127186</v>
      </c>
      <c r="E114" s="28">
        <f>(C114-B114)/D114</f>
        <v>219.99999999999969</v>
      </c>
      <c r="F114" s="18"/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1985.573387919675</v>
      </c>
      <c r="C115" s="17">
        <f>B115+(B115*0.04)</f>
        <v>2064.9963234364623</v>
      </c>
      <c r="D115" s="17">
        <f>B115/5500</f>
        <v>0.36101334325812273</v>
      </c>
      <c r="E115" s="28">
        <f>(C115-B115)/D115</f>
        <v>220.0000000000006</v>
      </c>
      <c r="F115" s="18"/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.5" thickBot="1">
      <c r="A116" s="15">
        <f>A115+7</f>
        <v>43016</v>
      </c>
      <c r="B116" s="20">
        <f>C115+F115-G115</f>
        <v>2064.9963234364623</v>
      </c>
      <c r="C116" s="17">
        <f>B116+(B116*0.04)</f>
        <v>2147.5961763739206</v>
      </c>
      <c r="D116" s="17">
        <f>B116/5500</f>
        <v>0.37545387698844768</v>
      </c>
      <c r="E116" s="28">
        <f>(C116-B116)/D116</f>
        <v>219.99999999999952</v>
      </c>
      <c r="F116" s="26"/>
      <c r="G116" s="18"/>
      <c r="H116" s="19">
        <f>D116*50/B116</f>
        <v>9.0909090909090922E-3</v>
      </c>
      <c r="I116" s="43"/>
      <c r="J116" s="18"/>
      <c r="K116" s="43"/>
      <c r="L116" s="9"/>
      <c r="M116" s="31"/>
      <c r="N116" s="31"/>
    </row>
    <row r="117" spans="1:14" ht="13.5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2147.5961763739206</v>
      </c>
      <c r="C118" s="17">
        <f>B118+(B118*0.04)</f>
        <v>2233.5000234288773</v>
      </c>
      <c r="D118" s="17">
        <f>B118/5500</f>
        <v>0.39047203206798559</v>
      </c>
      <c r="E118" s="28">
        <f>(C118-B118)/D118</f>
        <v>219.99999999999972</v>
      </c>
      <c r="F118" s="26"/>
      <c r="G118" s="18"/>
      <c r="H118" s="19">
        <f>D118*50/B118</f>
        <v>9.0909090909090905E-3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2233.5000234288773</v>
      </c>
      <c r="C119" s="17">
        <f>B119+(B119*0.04)</f>
        <v>2322.8400243660326</v>
      </c>
      <c r="D119" s="17">
        <f>B119/5500</f>
        <v>0.40609091335070496</v>
      </c>
      <c r="E119" s="28">
        <f>(C119-B119)/D119</f>
        <v>220.00000000000054</v>
      </c>
      <c r="F119" s="18"/>
      <c r="G119" s="18"/>
      <c r="H119" s="19">
        <f>D119*50/B119</f>
        <v>9.0909090909090905E-3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2322.8400243660326</v>
      </c>
      <c r="C120" s="17">
        <f>B120+(B120*0.04)</f>
        <v>2415.7536253406738</v>
      </c>
      <c r="D120" s="17">
        <f>B120/5500</f>
        <v>0.42233454988473318</v>
      </c>
      <c r="E120" s="28">
        <f>(C120-B120)/D120</f>
        <v>219.9999999999998</v>
      </c>
      <c r="F120" s="18"/>
      <c r="G120" s="18"/>
      <c r="H120" s="19">
        <f>D120*50/B120</f>
        <v>9.0909090909090905E-3</v>
      </c>
      <c r="I120" s="43"/>
      <c r="J120" s="18"/>
      <c r="K120" s="43"/>
      <c r="L120" s="9"/>
      <c r="M120" s="31"/>
      <c r="N120" s="31"/>
    </row>
    <row r="121" spans="1:14" s="1" customFormat="1" ht="13.5" thickBot="1">
      <c r="A121" s="15">
        <f>A120+7</f>
        <v>43044</v>
      </c>
      <c r="B121" s="20">
        <f>C120+F120-G120</f>
        <v>2415.7536253406738</v>
      </c>
      <c r="C121" s="17">
        <f>B121+(B121*0.04)</f>
        <v>2512.3837703543009</v>
      </c>
      <c r="D121" s="17">
        <f>B121/5500</f>
        <v>0.43922793188012249</v>
      </c>
      <c r="E121" s="28">
        <f>(C121-B121)/D121</f>
        <v>220.00000000000023</v>
      </c>
      <c r="F121" s="80"/>
      <c r="G121" s="80"/>
      <c r="H121" s="19">
        <f>D121*50/B121</f>
        <v>9.0909090909090905E-3</v>
      </c>
      <c r="I121" s="43"/>
      <c r="J121" s="18"/>
      <c r="K121" s="43"/>
      <c r="L121" s="9"/>
      <c r="M121" s="31"/>
      <c r="N121" s="31"/>
    </row>
    <row r="122" spans="1:14" ht="13.5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2512.3837703543009</v>
      </c>
      <c r="C123" s="17">
        <f>B123+(B123*0.04)</f>
        <v>2612.8791211684729</v>
      </c>
      <c r="D123" s="17">
        <f>B123/5500</f>
        <v>0.45679704915532743</v>
      </c>
      <c r="E123" s="28">
        <f>(C123-B123)/D123</f>
        <v>220.00000000000009</v>
      </c>
      <c r="F123" s="26"/>
      <c r="G123" s="18"/>
      <c r="H123" s="19">
        <f>D123*50/B123</f>
        <v>9.0909090909090922E-3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2612.8791211684729</v>
      </c>
      <c r="C124" s="17">
        <f>B124+(B124*0.04)</f>
        <v>2717.3942860152119</v>
      </c>
      <c r="D124" s="17">
        <f>B124/5500</f>
        <v>0.47506893112154053</v>
      </c>
      <c r="E124" s="28">
        <f>(C124-B124)/D124</f>
        <v>220.00000000000023</v>
      </c>
      <c r="F124" s="18"/>
      <c r="G124" s="18"/>
      <c r="H124" s="19">
        <f>D124*50/B124</f>
        <v>9.0909090909090905E-3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2717.3942860152119</v>
      </c>
      <c r="C125" s="17">
        <f>B125+(B125*0.04)</f>
        <v>2826.0900574558204</v>
      </c>
      <c r="D125" s="17">
        <f>B125/5500</f>
        <v>0.4940716883664022</v>
      </c>
      <c r="E125" s="28">
        <f>(C125-B125)/D125</f>
        <v>220.00000000000003</v>
      </c>
      <c r="F125" s="18"/>
      <c r="G125" s="18"/>
      <c r="H125" s="19">
        <f>D125*50/B125</f>
        <v>9.0909090909090905E-3</v>
      </c>
      <c r="I125" s="43"/>
      <c r="J125" s="18"/>
      <c r="K125" s="43"/>
      <c r="L125" s="9"/>
      <c r="M125" s="31"/>
      <c r="N125" s="31"/>
    </row>
    <row r="126" spans="1:14" s="1" customFormat="1" ht="13.5" thickBot="1">
      <c r="A126" s="15">
        <f>A125+7</f>
        <v>43072</v>
      </c>
      <c r="B126" s="20">
        <f>C125+F125-G125</f>
        <v>2826.0900574558204</v>
      </c>
      <c r="C126" s="17">
        <f>B126+(B126*0.04)</f>
        <v>2939.133659754053</v>
      </c>
      <c r="D126" s="17">
        <f>B126/5500</f>
        <v>0.51383455590105831</v>
      </c>
      <c r="E126" s="28">
        <f>(C126-B126)/D126</f>
        <v>219.99999999999955</v>
      </c>
      <c r="F126" s="80"/>
      <c r="G126" s="80"/>
      <c r="H126" s="19">
        <f>D126*50/B126</f>
        <v>9.0909090909090922E-3</v>
      </c>
      <c r="I126" s="43"/>
      <c r="J126" s="18"/>
      <c r="K126" s="43"/>
      <c r="L126" s="9"/>
      <c r="M126" s="31"/>
      <c r="N126" s="31"/>
    </row>
    <row r="127" spans="1:14" ht="13.5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2939.133659754053</v>
      </c>
      <c r="C128" s="17">
        <f>B128+(B128*0.04)</f>
        <v>3056.6990061442152</v>
      </c>
      <c r="D128" s="17">
        <f>B128/5500</f>
        <v>0.5343879381371005</v>
      </c>
      <c r="E128" s="28">
        <f>(C128-B128)/D128</f>
        <v>220.00000000000011</v>
      </c>
      <c r="F128" s="26"/>
      <c r="G128" s="18"/>
      <c r="H128" s="19">
        <f>D128*50/B128</f>
        <v>9.0909090909090905E-3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3056.6990061442152</v>
      </c>
      <c r="C129" s="17">
        <f>B129+(B129*0.04)</f>
        <v>3178.966966389984</v>
      </c>
      <c r="D129" s="17">
        <f>B129/5500</f>
        <v>0.55576345566258456</v>
      </c>
      <c r="E129" s="28">
        <f>(C129-B129)/D129</f>
        <v>220.00000000000034</v>
      </c>
      <c r="F129" s="18"/>
      <c r="G129" s="18"/>
      <c r="H129" s="19">
        <f>D129*50/B129</f>
        <v>9.0909090909090905E-3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3178.966966389984</v>
      </c>
      <c r="C130" s="17">
        <f>B130+(B130*0.04)</f>
        <v>3306.1256450455835</v>
      </c>
      <c r="D130" s="17">
        <f>B130/5500</f>
        <v>0.57799399388908801</v>
      </c>
      <c r="E130" s="28">
        <f>(C130-B130)/D130</f>
        <v>220.00000000000023</v>
      </c>
      <c r="F130" s="18"/>
      <c r="G130" s="18"/>
      <c r="H130" s="19">
        <f>D130*50/B130</f>
        <v>9.0909090909090922E-3</v>
      </c>
      <c r="I130" s="43"/>
      <c r="J130" s="18"/>
      <c r="K130" s="43"/>
      <c r="L130" s="9"/>
      <c r="M130" s="31"/>
      <c r="N130" s="31"/>
    </row>
    <row r="131" spans="1:14" s="1" customFormat="1" ht="13.5" thickBot="1">
      <c r="A131" s="15">
        <f>A130+7</f>
        <v>43100</v>
      </c>
      <c r="B131" s="20">
        <f>C130+F130-G130</f>
        <v>3306.1256450455835</v>
      </c>
      <c r="C131" s="17">
        <f>B131+(B131*0.04)</f>
        <v>3438.3706708474069</v>
      </c>
      <c r="D131" s="17">
        <f>B131/5500</f>
        <v>0.60111375364465158</v>
      </c>
      <c r="E131" s="28">
        <f>(C131-B131)/D131</f>
        <v>220.00000000000014</v>
      </c>
      <c r="F131" s="80"/>
      <c r="G131" s="80"/>
      <c r="H131" s="19">
        <f>D131*50/B131</f>
        <v>9.0909090909090922E-3</v>
      </c>
      <c r="I131" s="43"/>
      <c r="J131" s="18"/>
      <c r="K131" s="43"/>
      <c r="L131" s="9"/>
      <c r="M131" s="31"/>
      <c r="N131" s="31"/>
    </row>
    <row r="132" spans="1:14" ht="13.5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3438.3706708474069</v>
      </c>
      <c r="C133" s="17">
        <f>B133+(B133*0.04)</f>
        <v>3575.9054976813031</v>
      </c>
      <c r="D133" s="17">
        <f>B133/5500</f>
        <v>0.62515830379043758</v>
      </c>
      <c r="E133" s="28">
        <f>(C133-B133)/D133</f>
        <v>219.99999999999991</v>
      </c>
      <c r="F133" s="26"/>
      <c r="G133" s="52"/>
      <c r="H133" s="19">
        <f>D133*50/B133</f>
        <v>9.0909090909090905E-3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3575.9054976813031</v>
      </c>
      <c r="C134" s="17">
        <f>B134+(B134*0.04)</f>
        <v>3718.9417175885551</v>
      </c>
      <c r="D134" s="17">
        <f>B134/5500</f>
        <v>0.65016463594205509</v>
      </c>
      <c r="E134" s="28">
        <f>(C134-B134)/D134</f>
        <v>219.99999999999974</v>
      </c>
      <c r="F134" s="26"/>
      <c r="G134" s="33"/>
      <c r="H134" s="19">
        <f>D134*50/B134</f>
        <v>9.0909090909090905E-3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3718.9417175885551</v>
      </c>
      <c r="C135" s="17">
        <f>B135+(B135*0.04)</f>
        <v>3867.6993862920972</v>
      </c>
      <c r="D135" s="17">
        <f>B135/5500</f>
        <v>0.67617122137973729</v>
      </c>
      <c r="E135" s="28">
        <f>(C135-B135)/D135</f>
        <v>219.99999999999983</v>
      </c>
      <c r="F135" s="26"/>
      <c r="G135" s="33"/>
      <c r="H135" s="19">
        <f>D135*50/B135</f>
        <v>9.0909090909090905E-3</v>
      </c>
      <c r="I135" s="43"/>
      <c r="J135" s="18"/>
      <c r="K135" s="43"/>
      <c r="L135" s="9"/>
      <c r="M135" s="31"/>
      <c r="N135" s="31"/>
    </row>
    <row r="136" spans="1:14" s="1" customFormat="1" ht="13.5" thickBot="1">
      <c r="A136" s="15">
        <f>A135+7</f>
        <v>43128</v>
      </c>
      <c r="B136" s="20">
        <f>C135+F135-G135</f>
        <v>3867.6993862920972</v>
      </c>
      <c r="C136" s="17">
        <f>B136+(B136*0.04)</f>
        <v>4022.4073617437812</v>
      </c>
      <c r="D136" s="17">
        <f>B136/5500</f>
        <v>0.70321807023492677</v>
      </c>
      <c r="E136" s="28">
        <f>(C136-B136)/D136</f>
        <v>220.00000000000011</v>
      </c>
      <c r="F136" s="80"/>
      <c r="G136" s="80"/>
      <c r="H136" s="19">
        <f>D136*50/B136</f>
        <v>9.0909090909090922E-3</v>
      </c>
      <c r="I136" s="43"/>
      <c r="J136" s="18"/>
      <c r="K136" s="43"/>
      <c r="L136" s="9"/>
      <c r="M136" s="31"/>
      <c r="N136" s="31"/>
    </row>
    <row r="137" spans="1:14" ht="13.5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4022.4073617437812</v>
      </c>
      <c r="C138" s="17">
        <f>B138+(B138*0.04)</f>
        <v>4183.3036562135321</v>
      </c>
      <c r="D138" s="17">
        <f>B138/5500</f>
        <v>0.73134679304432382</v>
      </c>
      <c r="E138" s="28">
        <f>(C138-B138)/D138</f>
        <v>219.9999999999996</v>
      </c>
      <c r="F138" s="26"/>
      <c r="G138" s="18"/>
      <c r="H138" s="19">
        <f>D138*50/B138</f>
        <v>9.0909090909090905E-3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4183.3036562135321</v>
      </c>
      <c r="C139" s="17">
        <f>B139+(B139*0.04)</f>
        <v>4350.6358024620731</v>
      </c>
      <c r="D139" s="17">
        <f>B139/5500</f>
        <v>0.76060066476609678</v>
      </c>
      <c r="E139" s="28">
        <f>(C139-B139)/D139</f>
        <v>219.9999999999996</v>
      </c>
      <c r="F139" s="18"/>
      <c r="G139" s="18"/>
      <c r="H139" s="19">
        <f>D139*50/B139</f>
        <v>9.0909090909090905E-3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4350.6358024620731</v>
      </c>
      <c r="C140" s="17">
        <f>B140+(B140*0.04)</f>
        <v>4524.6612345605563</v>
      </c>
      <c r="D140" s="17">
        <f>B140/5500</f>
        <v>0.79102469135674058</v>
      </c>
      <c r="E140" s="28">
        <f>(C140-B140)/D140</f>
        <v>220.00000000000031</v>
      </c>
      <c r="F140" s="18"/>
      <c r="G140" s="18"/>
      <c r="H140" s="19">
        <f>D140*50/B140</f>
        <v>9.0909090909090905E-3</v>
      </c>
      <c r="I140" s="43"/>
      <c r="J140" s="18"/>
      <c r="K140" s="43"/>
      <c r="L140" s="9"/>
      <c r="M140" s="31"/>
      <c r="N140" s="31"/>
    </row>
    <row r="141" spans="1:14" s="1" customFormat="1" ht="13.5" thickBot="1">
      <c r="A141" s="15">
        <f>A140+7</f>
        <v>43156</v>
      </c>
      <c r="B141" s="20">
        <f>C140+F140-G140</f>
        <v>4524.6612345605563</v>
      </c>
      <c r="C141" s="17">
        <f>B141+(B141*0.04)</f>
        <v>4705.6476839429788</v>
      </c>
      <c r="D141" s="17">
        <f>B141/5500</f>
        <v>0.82266567901101029</v>
      </c>
      <c r="E141" s="28">
        <f>(C141-B141)/D141</f>
        <v>220.00000000000028</v>
      </c>
      <c r="F141" s="80"/>
      <c r="G141" s="80"/>
      <c r="H141" s="19">
        <f>D141*50/B141</f>
        <v>9.0909090909090905E-3</v>
      </c>
      <c r="I141" s="43"/>
      <c r="J141" s="18"/>
      <c r="K141" s="43"/>
      <c r="L141" s="9"/>
      <c r="M141" s="31"/>
      <c r="N141" s="31"/>
    </row>
    <row r="142" spans="1:14" ht="13.5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4705.6476839429788</v>
      </c>
      <c r="C143" s="17">
        <f>B143+(B143*0.04)</f>
        <v>4893.8735913006976</v>
      </c>
      <c r="D143" s="17">
        <f>B143/5500</f>
        <v>0.85557230617145064</v>
      </c>
      <c r="E143" s="28">
        <f>(C143-B143)/D143</f>
        <v>219.99999999999963</v>
      </c>
      <c r="F143" s="26"/>
      <c r="G143" s="18"/>
      <c r="H143" s="19">
        <f>D143*50/B143</f>
        <v>9.0909090909090905E-3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4893.8735913006976</v>
      </c>
      <c r="C144" s="17">
        <f>B144+(B144*0.04)</f>
        <v>5089.6285349527252</v>
      </c>
      <c r="D144" s="17">
        <f>B144/5500</f>
        <v>0.88979519841830867</v>
      </c>
      <c r="E144" s="28">
        <f>(C144-B144)/D144</f>
        <v>219.99999999999963</v>
      </c>
      <c r="F144" s="18"/>
      <c r="G144" s="18"/>
      <c r="H144" s="19">
        <f>D144*50/B144</f>
        <v>9.0909090909090905E-3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5089.6285349527252</v>
      </c>
      <c r="C145" s="17">
        <f>B145+(B145*0.04)</f>
        <v>5293.2136763508342</v>
      </c>
      <c r="D145" s="17">
        <f>B145/5500</f>
        <v>0.9253870063550409</v>
      </c>
      <c r="E145" s="28">
        <f>(C145-B145)/D145</f>
        <v>220.00000000000006</v>
      </c>
      <c r="F145" s="18"/>
      <c r="G145" s="18"/>
      <c r="H145" s="19">
        <f>D145*50/B145</f>
        <v>9.0909090909090905E-3</v>
      </c>
      <c r="I145" s="43"/>
      <c r="J145" s="18"/>
      <c r="K145" s="43"/>
      <c r="L145" s="9"/>
      <c r="M145" s="31"/>
      <c r="N145" s="31"/>
    </row>
    <row r="146" spans="1:14" s="1" customFormat="1" ht="13.5" thickBot="1">
      <c r="A146" s="15">
        <f>A145+7</f>
        <v>43184</v>
      </c>
      <c r="B146" s="20">
        <f>C145+F145-G145</f>
        <v>5293.2136763508342</v>
      </c>
      <c r="C146" s="17">
        <f>B146+(B146*0.04)</f>
        <v>5504.9422234048679</v>
      </c>
      <c r="D146" s="17">
        <f>B146/5500</f>
        <v>0.96240248660924255</v>
      </c>
      <c r="E146" s="28">
        <f>(C146-B146)/D146</f>
        <v>220.00000000000034</v>
      </c>
      <c r="F146" s="80"/>
      <c r="G146" s="80"/>
      <c r="H146" s="19">
        <f>D146*50/B146</f>
        <v>9.0909090909090905E-3</v>
      </c>
      <c r="I146" s="43"/>
      <c r="J146" s="18"/>
      <c r="K146" s="43"/>
      <c r="L146" s="9"/>
      <c r="M146" s="31"/>
      <c r="N146" s="31"/>
    </row>
    <row r="147" spans="1:14" ht="13.5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5504.9422234048679</v>
      </c>
      <c r="C148" s="17">
        <f>B148+(B148*0.04)</f>
        <v>5725.1399123410629</v>
      </c>
      <c r="D148" s="17">
        <f>B148/5500</f>
        <v>1.0008985860736124</v>
      </c>
      <c r="E148" s="28">
        <f>(C148-B148)/D148</f>
        <v>220.00000000000023</v>
      </c>
      <c r="F148" s="26"/>
      <c r="G148" s="18"/>
      <c r="H148" s="19">
        <f>D148*50/B148</f>
        <v>9.0909090909090905E-3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5725.1399123410629</v>
      </c>
      <c r="C149" s="17">
        <f>B149+(B149*0.04)</f>
        <v>5954.1455088347057</v>
      </c>
      <c r="D149" s="17">
        <f>B149/5500</f>
        <v>1.0409345295165569</v>
      </c>
      <c r="E149" s="28">
        <f>(C149-B149)/D149</f>
        <v>220.00000000000026</v>
      </c>
      <c r="F149" s="18"/>
      <c r="G149" s="18"/>
      <c r="H149" s="19">
        <f>D149*50/B149</f>
        <v>9.0909090909090905E-3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5954.1455088347057</v>
      </c>
      <c r="C150" s="17">
        <f>B150+(B150*0.04)</f>
        <v>6192.3113291880936</v>
      </c>
      <c r="D150" s="17">
        <f>B150/5500</f>
        <v>1.0825719106972191</v>
      </c>
      <c r="E150" s="28">
        <f>(C150-B150)/D150</f>
        <v>219.99999999999977</v>
      </c>
      <c r="F150" s="18"/>
      <c r="G150" s="18"/>
      <c r="H150" s="19">
        <f>D150*50/B150</f>
        <v>9.0909090909090905E-3</v>
      </c>
      <c r="I150" s="43"/>
      <c r="J150" s="18"/>
      <c r="K150" s="43"/>
      <c r="L150" s="9"/>
      <c r="M150" s="31"/>
      <c r="N150" s="31"/>
    </row>
    <row r="151" spans="1:14" s="1" customFormat="1" ht="13.5" thickBot="1">
      <c r="A151" s="15">
        <f>A150+7</f>
        <v>43212</v>
      </c>
      <c r="B151" s="20">
        <f>C150+F150-G150</f>
        <v>6192.3113291880936</v>
      </c>
      <c r="C151" s="17">
        <f>B151+(B151*0.04)</f>
        <v>6440.0037823556177</v>
      </c>
      <c r="D151" s="17">
        <f>B151/5500</f>
        <v>1.125874787125108</v>
      </c>
      <c r="E151" s="28">
        <f>(C151-B151)/D151</f>
        <v>220.00000000000023</v>
      </c>
      <c r="F151" s="80"/>
      <c r="G151" s="80"/>
      <c r="H151" s="19">
        <f>D151*50/B151</f>
        <v>9.0909090909090922E-3</v>
      </c>
      <c r="I151" s="43"/>
      <c r="J151" s="18"/>
      <c r="K151" s="43"/>
      <c r="L151" s="9"/>
      <c r="M151" s="31"/>
      <c r="N151" s="31"/>
    </row>
    <row r="152" spans="1:14" ht="13.5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6440.0037823556177</v>
      </c>
      <c r="C153" s="17">
        <f>B153+(B153*0.04)</f>
        <v>6697.6039336498425</v>
      </c>
      <c r="D153" s="17">
        <f>B153/5500</f>
        <v>1.1709097786101124</v>
      </c>
      <c r="E153" s="28">
        <f>(C153-B153)/D153</f>
        <v>220.00000000000009</v>
      </c>
      <c r="F153" s="26"/>
      <c r="G153" s="18"/>
      <c r="H153" s="19">
        <f>D153*50/B153</f>
        <v>9.0909090909090922E-3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6697.6039336498425</v>
      </c>
      <c r="C154" s="17">
        <f>B154+(B154*0.04)</f>
        <v>6965.508090995836</v>
      </c>
      <c r="D154" s="17">
        <f>B154/5500</f>
        <v>1.2177461697545169</v>
      </c>
      <c r="E154" s="28">
        <f>(C154-B154)/D154</f>
        <v>219.99999999999986</v>
      </c>
      <c r="F154" s="18"/>
      <c r="G154" s="18"/>
      <c r="H154" s="19">
        <f>D154*50/B154</f>
        <v>9.0909090909090922E-3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6965.508090995836</v>
      </c>
      <c r="C155" s="17">
        <f>B155+(B155*0.04)</f>
        <v>7244.1284146356693</v>
      </c>
      <c r="D155" s="17">
        <f>B155/5500</f>
        <v>1.2664560165446974</v>
      </c>
      <c r="E155" s="28">
        <f>(C155-B155)/D155</f>
        <v>219.99999999999986</v>
      </c>
      <c r="F155" s="18"/>
      <c r="G155" s="18"/>
      <c r="H155" s="19">
        <f>D155*50/B155</f>
        <v>9.0909090909090905E-3</v>
      </c>
      <c r="I155" s="43"/>
      <c r="J155" s="18"/>
      <c r="K155" s="43"/>
      <c r="L155" s="9"/>
      <c r="M155" s="31"/>
      <c r="N155" s="31"/>
    </row>
    <row r="156" spans="1:14" s="1" customFormat="1" ht="13.5" thickBot="1">
      <c r="A156" s="15">
        <f>A155+7</f>
        <v>43240</v>
      </c>
      <c r="B156" s="20">
        <f>C155+F155-G155</f>
        <v>7244.1284146356693</v>
      </c>
      <c r="C156" s="17">
        <f>B156+(B156*0.04)</f>
        <v>7533.8935512210965</v>
      </c>
      <c r="D156" s="17">
        <f>B156/5500</f>
        <v>1.3171142572064853</v>
      </c>
      <c r="E156" s="28">
        <f>(C156-B156)/D156</f>
        <v>220.00000000000031</v>
      </c>
      <c r="F156" s="80"/>
      <c r="G156" s="80"/>
      <c r="H156" s="19">
        <f>D156*50/B156</f>
        <v>9.0909090909090905E-3</v>
      </c>
      <c r="I156" s="43"/>
      <c r="J156" s="18"/>
      <c r="K156" s="43"/>
      <c r="L156" s="9"/>
      <c r="M156" s="31"/>
      <c r="N156" s="31"/>
    </row>
    <row r="157" spans="1:14" ht="13.5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7533.8935512210965</v>
      </c>
      <c r="C158" s="17">
        <f>B158+(B158*0.04)</f>
        <v>7835.2492932699406</v>
      </c>
      <c r="D158" s="17">
        <f>B158/5500</f>
        <v>1.3697988274947448</v>
      </c>
      <c r="E158" s="28">
        <f>(C158-B158)/D158</f>
        <v>220.00000000000023</v>
      </c>
      <c r="F158" s="26"/>
      <c r="G158" s="18"/>
      <c r="H158" s="19">
        <f>D158*50/B158</f>
        <v>9.0909090909090905E-3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7835.2492932699406</v>
      </c>
      <c r="C159" s="17">
        <f>B159+(B159*0.04)</f>
        <v>8148.6592650007378</v>
      </c>
      <c r="D159" s="17">
        <f>B159/5500</f>
        <v>1.4245907805945346</v>
      </c>
      <c r="E159" s="28">
        <f>(C159-B159)/D159</f>
        <v>219.99999999999972</v>
      </c>
      <c r="F159" s="18"/>
      <c r="G159" s="18"/>
      <c r="H159" s="19">
        <f>D159*50/B159</f>
        <v>9.0909090909090905E-3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8148.6592650007378</v>
      </c>
      <c r="C160" s="17">
        <f>B160+(B160*0.04)</f>
        <v>8474.6056356007666</v>
      </c>
      <c r="D160" s="17">
        <f>B160/5500</f>
        <v>1.4815744118183161</v>
      </c>
      <c r="E160" s="28">
        <f>(C160-B160)/D160</f>
        <v>219.99999999999949</v>
      </c>
      <c r="F160" s="18"/>
      <c r="G160" s="18"/>
      <c r="H160" s="19">
        <f>D160*50/B160</f>
        <v>9.0909090909090922E-3</v>
      </c>
      <c r="I160" s="43"/>
      <c r="J160" s="18"/>
      <c r="K160" s="43"/>
      <c r="L160" s="9"/>
      <c r="M160" s="31"/>
      <c r="N160" s="31"/>
    </row>
    <row r="161" spans="1:14" s="1" customFormat="1" ht="13.5" thickBot="1">
      <c r="A161" s="15">
        <f>A160+7</f>
        <v>43268</v>
      </c>
      <c r="B161" s="20">
        <f>C160+F160-G160</f>
        <v>8474.6056356007666</v>
      </c>
      <c r="C161" s="17">
        <f>B161+(B161*0.04)</f>
        <v>8813.5898610247968</v>
      </c>
      <c r="D161" s="17">
        <f>B161/5500</f>
        <v>1.5408373882910484</v>
      </c>
      <c r="E161" s="28">
        <f>(C161-B161)/D161</f>
        <v>219.99999999999972</v>
      </c>
      <c r="F161" s="80"/>
      <c r="G161" s="80"/>
      <c r="H161" s="19">
        <f>D161*50/B161</f>
        <v>9.0909090909090905E-3</v>
      </c>
      <c r="I161" s="43"/>
      <c r="J161" s="18"/>
      <c r="K161" s="43"/>
      <c r="L161" s="9"/>
      <c r="M161" s="31"/>
      <c r="N161" s="31"/>
    </row>
    <row r="162" spans="1:14" ht="13.5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8813.5898610247968</v>
      </c>
      <c r="C163" s="17">
        <f>B163+(B163*0.04)</f>
        <v>9166.1334554657878</v>
      </c>
      <c r="D163" s="17">
        <f>B163/5500</f>
        <v>1.6024708838226904</v>
      </c>
      <c r="E163" s="28">
        <f>(C163-B163)/D163</f>
        <v>219.99999999999943</v>
      </c>
      <c r="F163" s="26"/>
      <c r="G163" s="18"/>
      <c r="H163" s="19">
        <f>D163*50/B163</f>
        <v>9.0909090909090922E-3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9166.1334554657878</v>
      </c>
      <c r="C164" s="17">
        <f>B164+(B164*0.04)</f>
        <v>9532.7787936844197</v>
      </c>
      <c r="D164" s="17">
        <f>B164/5500</f>
        <v>1.6665697191755977</v>
      </c>
      <c r="E164" s="28">
        <f>(C164-B164)/D164</f>
        <v>220.00000000000023</v>
      </c>
      <c r="F164" s="18"/>
      <c r="G164" s="18"/>
      <c r="H164" s="19">
        <f>D164*50/B164</f>
        <v>9.0909090909090905E-3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9532.7787936844197</v>
      </c>
      <c r="C165" s="17">
        <f>B165+(B165*0.04)</f>
        <v>9914.0899454317969</v>
      </c>
      <c r="D165" s="17">
        <f>B165/5500</f>
        <v>1.7332325079426218</v>
      </c>
      <c r="E165" s="28">
        <f>(C165-B165)/D165</f>
        <v>220.0000000000002</v>
      </c>
      <c r="F165" s="18"/>
      <c r="G165" s="18"/>
      <c r="H165" s="19">
        <f>D165*50/B165</f>
        <v>9.0909090909090905E-3</v>
      </c>
      <c r="I165" s="43"/>
      <c r="J165" s="18"/>
      <c r="K165" s="43"/>
      <c r="L165" s="9"/>
      <c r="M165" s="31"/>
      <c r="N165" s="31"/>
    </row>
    <row r="166" spans="1:14" s="1" customFormat="1" ht="13.5" thickBot="1">
      <c r="A166" s="15">
        <f>A165+7</f>
        <v>43296</v>
      </c>
      <c r="B166" s="20">
        <f>C165+F165-G165</f>
        <v>9914.0899454317969</v>
      </c>
      <c r="C166" s="17">
        <f>B166+(B166*0.04)</f>
        <v>10310.653543249069</v>
      </c>
      <c r="D166" s="17">
        <f>B166/5500</f>
        <v>1.8025618082603267</v>
      </c>
      <c r="E166" s="28">
        <f>(C166-B166)/D166</f>
        <v>220.0000000000002</v>
      </c>
      <c r="F166" s="80"/>
      <c r="G166" s="80"/>
      <c r="H166" s="19">
        <f>D166*50/B166</f>
        <v>9.0909090909090905E-3</v>
      </c>
      <c r="I166" s="43"/>
      <c r="J166" s="18"/>
      <c r="K166" s="43"/>
      <c r="L166" s="9"/>
      <c r="M166" s="31"/>
      <c r="N166" s="31"/>
    </row>
    <row r="167" spans="1:14" ht="13.5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10310.653543249069</v>
      </c>
      <c r="C168" s="17">
        <f>B168+(B168*0.04)</f>
        <v>10723.079684979031</v>
      </c>
      <c r="D168" s="17">
        <f>B168/5500</f>
        <v>1.8746642805907399</v>
      </c>
      <c r="E168" s="28">
        <f>(C168-B168)/D168</f>
        <v>219.99999999999969</v>
      </c>
      <c r="F168" s="26"/>
      <c r="G168" s="33"/>
      <c r="H168" s="19">
        <f>D168*50/B168</f>
        <v>9.0909090909090905E-3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10723.079684979031</v>
      </c>
      <c r="C169" s="17">
        <f>B169+(B169*0.04)</f>
        <v>11152.002872378192</v>
      </c>
      <c r="D169" s="17">
        <f>B169/5500</f>
        <v>1.9496508518143694</v>
      </c>
      <c r="E169" s="28">
        <f>(C169-B169)/D169</f>
        <v>219.99999999999997</v>
      </c>
      <c r="F169" s="26"/>
      <c r="G169" s="63"/>
      <c r="H169" s="19">
        <f>D169*50/B169</f>
        <v>9.0909090909090905E-3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11152.002872378192</v>
      </c>
      <c r="C170" s="17">
        <f>B170+(B170*0.04)</f>
        <v>11598.082987273319</v>
      </c>
      <c r="D170" s="17">
        <f>B170/5500</f>
        <v>2.027636885886944</v>
      </c>
      <c r="E170" s="28">
        <f>(C170-B170)/D170</f>
        <v>219.99999999999957</v>
      </c>
      <c r="F170" s="26"/>
      <c r="G170" s="33"/>
      <c r="H170" s="19">
        <f>D170*50/B170</f>
        <v>9.0909090909090905E-3</v>
      </c>
      <c r="I170" s="43"/>
      <c r="J170" s="18"/>
      <c r="K170" s="43"/>
      <c r="L170" s="9"/>
    </row>
    <row r="171" spans="1:14" s="1" customFormat="1" ht="13.5" thickBot="1">
      <c r="A171" s="15">
        <f>A170+7</f>
        <v>43324</v>
      </c>
      <c r="B171" s="20">
        <f>C170+F170-G170</f>
        <v>11598.082987273319</v>
      </c>
      <c r="C171" s="17">
        <f>B171+(B171*0.04)</f>
        <v>12062.006306764251</v>
      </c>
      <c r="D171" s="17">
        <f>B171/5500</f>
        <v>2.1087423613224217</v>
      </c>
      <c r="E171" s="28">
        <f>(C171-B171)/D171</f>
        <v>219.99999999999966</v>
      </c>
      <c r="F171" s="80"/>
      <c r="G171" s="80"/>
      <c r="H171" s="19">
        <f>D171*50/B171</f>
        <v>9.0909090909090905E-3</v>
      </c>
      <c r="I171" s="43"/>
      <c r="J171" s="18"/>
      <c r="K171" s="43"/>
      <c r="L171" s="9"/>
    </row>
    <row r="172" spans="1:14" ht="13.5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12062.006306764251</v>
      </c>
      <c r="C173" s="17">
        <f>B173+(B173*0.04)</f>
        <v>12544.486559034822</v>
      </c>
      <c r="D173" s="17">
        <f>B173/5500</f>
        <v>2.1930920557753186</v>
      </c>
      <c r="E173" s="28">
        <f>(C173-B173)/D173</f>
        <v>220.00000000000014</v>
      </c>
      <c r="F173" s="26"/>
      <c r="G173" s="18"/>
      <c r="H173" s="19">
        <f>D173*50/B173</f>
        <v>9.0909090909090922E-3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12544.486559034822</v>
      </c>
      <c r="C174" s="17">
        <f>B174+(B174*0.04)</f>
        <v>13046.266021396215</v>
      </c>
      <c r="D174" s="17">
        <f>B174/5500</f>
        <v>2.2808157380063312</v>
      </c>
      <c r="E174" s="28">
        <f>(C174-B174)/D174</f>
        <v>220.00000000000031</v>
      </c>
      <c r="F174" s="18"/>
      <c r="G174" s="18"/>
      <c r="H174" s="19">
        <f>D174*50/B174</f>
        <v>9.0909090909090905E-3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13046.266021396215</v>
      </c>
      <c r="C175" s="17">
        <f>B175+(B175*0.04)</f>
        <v>13568.116662252063</v>
      </c>
      <c r="D175" s="17">
        <f>B175/5500</f>
        <v>2.3720483675265847</v>
      </c>
      <c r="E175" s="28">
        <f>(C175-B175)/D175</f>
        <v>219.99999999999966</v>
      </c>
      <c r="F175" s="18"/>
      <c r="G175" s="18"/>
      <c r="H175" s="19">
        <f>D175*50/B175</f>
        <v>9.0909090909090922E-3</v>
      </c>
      <c r="I175" s="43"/>
      <c r="J175" s="18"/>
      <c r="K175" s="43"/>
      <c r="L175" s="9"/>
    </row>
    <row r="176" spans="1:14" s="1" customFormat="1" ht="13.5" thickBot="1">
      <c r="A176" s="15">
        <f>A175+7</f>
        <v>43352</v>
      </c>
      <c r="B176" s="20">
        <f>C175+F175-G175</f>
        <v>13568.116662252063</v>
      </c>
      <c r="C176" s="17">
        <f>B176+(B176*0.04)</f>
        <v>14110.841328742146</v>
      </c>
      <c r="D176" s="17">
        <f>B176/5500</f>
        <v>2.4669303022276479</v>
      </c>
      <c r="E176" s="28">
        <f>(C176-B176)/D176</f>
        <v>220.00000000000023</v>
      </c>
      <c r="F176" s="80"/>
      <c r="G176" s="80"/>
      <c r="H176" s="19">
        <f>D176*50/B176</f>
        <v>9.0909090909090905E-3</v>
      </c>
      <c r="I176" s="43"/>
      <c r="J176" s="18"/>
      <c r="K176" s="43"/>
      <c r="L176" s="9"/>
    </row>
    <row r="177" spans="1:12" ht="13.5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14110.841328742146</v>
      </c>
      <c r="C178" s="17">
        <f>B178+(B178*0.04)</f>
        <v>14675.274981891833</v>
      </c>
      <c r="D178" s="17">
        <f>B178/5500</f>
        <v>2.565607514316754</v>
      </c>
      <c r="E178" s="28">
        <f>(C178-B178)/D178</f>
        <v>220.00000000000023</v>
      </c>
      <c r="F178" s="26"/>
      <c r="G178" s="18"/>
      <c r="H178" s="19">
        <f>D178*50/B178</f>
        <v>9.0909090909090905E-3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14675.274981891833</v>
      </c>
      <c r="C179" s="17">
        <f>B179+(B179*0.04)</f>
        <v>15262.285981167506</v>
      </c>
      <c r="D179" s="17">
        <f>B179/5500</f>
        <v>2.668231814889424</v>
      </c>
      <c r="E179" s="28">
        <f>(C179-B179)/D179</f>
        <v>220.00000000000003</v>
      </c>
      <c r="F179" s="18"/>
      <c r="G179" s="18"/>
      <c r="H179" s="19">
        <f>D179*50/B179</f>
        <v>9.0909090909090905E-3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15262.285981167506</v>
      </c>
      <c r="C180" s="17">
        <f>B180+(B180*0.04)</f>
        <v>15872.777420414206</v>
      </c>
      <c r="D180" s="17">
        <f>B180/5500</f>
        <v>2.7749610874850013</v>
      </c>
      <c r="E180" s="28">
        <f>(C180-B180)/D180</f>
        <v>219.99999999999986</v>
      </c>
      <c r="F180" s="18"/>
      <c r="G180" s="18"/>
      <c r="H180" s="19">
        <f>D180*50/B180</f>
        <v>9.0909090909090922E-3</v>
      </c>
      <c r="I180" s="43"/>
      <c r="J180" s="18"/>
      <c r="K180" s="43"/>
      <c r="L180" s="9"/>
    </row>
    <row r="181" spans="1:12" s="1" customFormat="1" ht="13.5" thickBot="1">
      <c r="A181" s="15">
        <f>A180+7</f>
        <v>43380</v>
      </c>
      <c r="B181" s="20">
        <f>C180+F180-G180</f>
        <v>15872.777420414206</v>
      </c>
      <c r="C181" s="17">
        <f>B181+(B181*0.04)</f>
        <v>16507.688517230774</v>
      </c>
      <c r="D181" s="17">
        <f>B181/5500</f>
        <v>2.8859595309844011</v>
      </c>
      <c r="E181" s="28">
        <f>(C181-B181)/D181</f>
        <v>219.99999999999986</v>
      </c>
      <c r="F181" s="80"/>
      <c r="G181" s="80"/>
      <c r="H181" s="19">
        <f>D181*50/B181</f>
        <v>9.0909090909090905E-3</v>
      </c>
      <c r="I181" s="43"/>
      <c r="J181" s="18"/>
      <c r="K181" s="43"/>
      <c r="L181" s="9"/>
    </row>
    <row r="182" spans="1:12" ht="13.5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16507.688517230774</v>
      </c>
      <c r="C183" s="17">
        <f>B183+(B183*0.04)</f>
        <v>17167.996057920005</v>
      </c>
      <c r="D183" s="17">
        <f>B183/5500</f>
        <v>3.0013979122237773</v>
      </c>
      <c r="E183" s="28">
        <f>(C183-B183)/D183</f>
        <v>220.00000000000009</v>
      </c>
      <c r="F183" s="26"/>
      <c r="G183" s="18"/>
      <c r="H183" s="19">
        <f>D183*50/B183</f>
        <v>9.0909090909090905E-3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17167.996057920005</v>
      </c>
      <c r="C184" s="17">
        <f>B184+(B184*0.04)</f>
        <v>17854.715900236806</v>
      </c>
      <c r="D184" s="17">
        <f>B184/5500</f>
        <v>3.121453828712728</v>
      </c>
      <c r="E184" s="28">
        <f>(C184-B184)/D184</f>
        <v>220.00000000000028</v>
      </c>
      <c r="F184" s="18"/>
      <c r="G184" s="18"/>
      <c r="H184" s="19">
        <f>D184*50/B184</f>
        <v>9.0909090909090905E-3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17854.715900236806</v>
      </c>
      <c r="C185" s="17">
        <f>B185+(B185*0.04)</f>
        <v>18568.904536246278</v>
      </c>
      <c r="D185" s="17">
        <f>B185/5500</f>
        <v>3.2463119818612376</v>
      </c>
      <c r="E185" s="28">
        <f>(C185-B185)/D185</f>
        <v>220</v>
      </c>
      <c r="F185" s="18"/>
      <c r="G185" s="18"/>
      <c r="H185" s="19">
        <f>D185*50/B185</f>
        <v>9.0909090909090905E-3</v>
      </c>
      <c r="I185" s="43"/>
      <c r="J185" s="18"/>
      <c r="K185" s="43"/>
      <c r="L185" s="9"/>
    </row>
    <row r="186" spans="1:12" s="1" customFormat="1" ht="13.5" thickBot="1">
      <c r="A186" s="15">
        <f>A185+7</f>
        <v>43408</v>
      </c>
      <c r="B186" s="20">
        <f>C185+F185-G185</f>
        <v>18568.904536246278</v>
      </c>
      <c r="C186" s="17">
        <f>B186+(B186*0.04)</f>
        <v>19311.66071769613</v>
      </c>
      <c r="D186" s="17">
        <f>B186/5500</f>
        <v>3.3761644611356871</v>
      </c>
      <c r="E186" s="28">
        <f>(C186-B186)/D186</f>
        <v>220.00000000000003</v>
      </c>
      <c r="F186" s="80"/>
      <c r="G186" s="80"/>
      <c r="H186" s="19">
        <f>D186*50/B186</f>
        <v>9.0909090909090905E-3</v>
      </c>
      <c r="I186" s="43"/>
      <c r="J186" s="18"/>
      <c r="K186" s="43"/>
      <c r="L186" s="9"/>
    </row>
    <row r="187" spans="1:12" ht="13.5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19311.66071769613</v>
      </c>
      <c r="C188" s="17">
        <f>B188+(B188*0.04)</f>
        <v>20084.127146403975</v>
      </c>
      <c r="D188" s="17">
        <f>B188/5500</f>
        <v>3.5112110395811147</v>
      </c>
      <c r="E188" s="28">
        <f>(C188-B188)/D188</f>
        <v>219.99999999999991</v>
      </c>
      <c r="F188" s="26"/>
      <c r="G188" s="18"/>
      <c r="H188" s="19">
        <f>D188*50/B188</f>
        <v>9.0909090909090905E-3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20084.127146403975</v>
      </c>
      <c r="C189" s="17">
        <f>B189+(B189*0.04)</f>
        <v>20887.492232260134</v>
      </c>
      <c r="D189" s="17">
        <f>B189/5500</f>
        <v>3.651659481164359</v>
      </c>
      <c r="E189" s="28">
        <f>(C189-B189)/D189</f>
        <v>220.00000000000017</v>
      </c>
      <c r="F189" s="18"/>
      <c r="G189" s="18"/>
      <c r="H189" s="19">
        <f>D189*50/B189</f>
        <v>9.0909090909090905E-3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20887.492232260134</v>
      </c>
      <c r="C190" s="17">
        <f>B190+(B190*0.04)</f>
        <v>21722.99192155054</v>
      </c>
      <c r="D190" s="17">
        <f>B190/5500</f>
        <v>3.7977258604109334</v>
      </c>
      <c r="E190" s="28">
        <f>(C190-B190)/D190</f>
        <v>220.00000000000006</v>
      </c>
      <c r="F190" s="18"/>
      <c r="G190" s="18"/>
      <c r="H190" s="19">
        <f>D190*50/B190</f>
        <v>9.0909090909090905E-3</v>
      </c>
      <c r="I190" s="43"/>
      <c r="J190" s="18"/>
      <c r="K190" s="43"/>
      <c r="L190" s="9"/>
    </row>
    <row r="191" spans="1:12" s="1" customFormat="1" ht="13.5" thickBot="1">
      <c r="A191" s="15">
        <f>A190+7</f>
        <v>43436</v>
      </c>
      <c r="B191" s="20">
        <f>C190+F190-G190</f>
        <v>21722.99192155054</v>
      </c>
      <c r="C191" s="17">
        <f>B191+(B191*0.04)</f>
        <v>22591.91159841256</v>
      </c>
      <c r="D191" s="17">
        <f>B191/5500</f>
        <v>3.949634894827371</v>
      </c>
      <c r="E191" s="28">
        <f>(C191-B191)/D191</f>
        <v>219.99999999999969</v>
      </c>
      <c r="F191" s="80"/>
      <c r="G191" s="80"/>
      <c r="H191" s="19">
        <f>D191*50/B191</f>
        <v>9.0909090909090905E-3</v>
      </c>
      <c r="I191" s="43"/>
      <c r="J191" s="18"/>
      <c r="K191" s="43"/>
      <c r="L191" s="9"/>
    </row>
    <row r="192" spans="1:12" ht="13.5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22591.91159841256</v>
      </c>
      <c r="C193" s="17">
        <f>B193+(B193*0.04)</f>
        <v>23495.588062349063</v>
      </c>
      <c r="D193" s="17">
        <f>B193/5500</f>
        <v>4.1076202906204653</v>
      </c>
      <c r="E193" s="28">
        <f>(C193-B193)/D193</f>
        <v>220.00000000000011</v>
      </c>
      <c r="F193" s="26"/>
      <c r="G193" s="18"/>
      <c r="H193" s="19">
        <f>D193*50/B193</f>
        <v>9.0909090909090905E-3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23495.588062349063</v>
      </c>
      <c r="C194" s="17">
        <f>B194+(B194*0.04)</f>
        <v>24435.411584843027</v>
      </c>
      <c r="D194" s="17">
        <f>B194/5500</f>
        <v>4.2719251022452838</v>
      </c>
      <c r="E194" s="28">
        <f>(C194-B194)/D194</f>
        <v>220.00000000000026</v>
      </c>
      <c r="F194" s="18"/>
      <c r="G194" s="18"/>
      <c r="H194" s="19">
        <f>D194*50/B194</f>
        <v>9.0909090909090905E-3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24435.411584843027</v>
      </c>
      <c r="C195" s="17">
        <f>B195+(B195*0.04)</f>
        <v>25412.828048236748</v>
      </c>
      <c r="D195" s="17">
        <f>B195/5500</f>
        <v>4.4428021063350958</v>
      </c>
      <c r="E195" s="28">
        <f>(C195-B195)/D195</f>
        <v>220.00000000000014</v>
      </c>
      <c r="F195" s="18"/>
      <c r="G195" s="18"/>
      <c r="H195" s="19">
        <f>D195*50/B195</f>
        <v>9.0909090909090905E-3</v>
      </c>
      <c r="I195" s="43"/>
      <c r="J195" s="18"/>
      <c r="K195" s="43"/>
      <c r="L195" s="9"/>
    </row>
    <row r="196" spans="1:12" s="1" customFormat="1" ht="13.5" thickBot="1">
      <c r="A196" s="15">
        <f>A195+7</f>
        <v>43464</v>
      </c>
      <c r="B196" s="20">
        <f>C195+F195-G195</f>
        <v>25412.828048236748</v>
      </c>
      <c r="C196" s="17">
        <f>B196+(B196*0.04)</f>
        <v>26429.341170166219</v>
      </c>
      <c r="D196" s="17">
        <f>B196/5500</f>
        <v>4.6205141905884997</v>
      </c>
      <c r="E196" s="28">
        <f>(C196-B196)/D196</f>
        <v>220.0000000000002</v>
      </c>
      <c r="F196" s="80"/>
      <c r="G196" s="80"/>
      <c r="H196" s="19">
        <f>D196*50/B196</f>
        <v>9.0909090909090905E-3</v>
      </c>
      <c r="I196" s="43"/>
      <c r="J196" s="18"/>
      <c r="K196" s="43"/>
      <c r="L196" s="9"/>
    </row>
    <row r="197" spans="1:12" ht="13.5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26429.341170166219</v>
      </c>
      <c r="C198" s="17">
        <f>B198+(B198*0.04)</f>
        <v>27486.514816972867</v>
      </c>
      <c r="D198" s="17">
        <f>B198/5500</f>
        <v>4.80533475821204</v>
      </c>
      <c r="E198" s="28">
        <f>(C198-B198)/D198</f>
        <v>219.99999999999989</v>
      </c>
      <c r="F198" s="26"/>
      <c r="G198" s="18"/>
      <c r="H198" s="19">
        <f>D198*50/B198</f>
        <v>9.0909090909090905E-3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27486.514816972867</v>
      </c>
      <c r="C199" s="17">
        <f>B199+(B199*0.04)</f>
        <v>28585.975409651783</v>
      </c>
      <c r="D199" s="17">
        <f>B199/5500</f>
        <v>4.9975481485405213</v>
      </c>
      <c r="E199" s="28">
        <f>(C199-B199)/D199</f>
        <v>220.00000000000014</v>
      </c>
      <c r="F199" s="18"/>
      <c r="G199" s="18"/>
      <c r="H199" s="19">
        <f>D199*50/B199</f>
        <v>9.0909090909090905E-3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28585.975409651783</v>
      </c>
      <c r="C200" s="17">
        <f>B200+(B200*0.04)</f>
        <v>29729.414426037853</v>
      </c>
      <c r="D200" s="17">
        <f>B200/5500</f>
        <v>5.1974500744821421</v>
      </c>
      <c r="E200" s="28">
        <f>(C200-B200)/D200</f>
        <v>219.99999999999972</v>
      </c>
      <c r="F200" s="18"/>
      <c r="G200" s="18"/>
      <c r="H200" s="19">
        <f>D200*50/B200</f>
        <v>9.0909090909090905E-3</v>
      </c>
      <c r="I200" s="43"/>
      <c r="J200" s="18"/>
      <c r="K200" s="43"/>
      <c r="L200" s="9"/>
    </row>
    <row r="201" spans="1:12" ht="13.5" thickBot="1">
      <c r="A201" s="15">
        <f>A200+7</f>
        <v>43492</v>
      </c>
      <c r="B201" s="20">
        <f>C200+F200-G200</f>
        <v>29729.414426037853</v>
      </c>
      <c r="C201" s="17">
        <f>B201+(B201*0.04)</f>
        <v>30918.591003079368</v>
      </c>
      <c r="D201" s="17">
        <f>B201/5500</f>
        <v>5.4053480774614275</v>
      </c>
      <c r="E201" s="28">
        <f>(C201-B201)/D201</f>
        <v>220.00000000000017</v>
      </c>
      <c r="F201" s="80"/>
      <c r="G201" s="80"/>
      <c r="H201" s="19">
        <f>D201*50/B201</f>
        <v>9.0909090909090905E-3</v>
      </c>
      <c r="I201" s="43"/>
      <c r="J201" s="18"/>
      <c r="K201" s="43"/>
      <c r="L201" s="9"/>
    </row>
    <row r="202" spans="1:12" ht="13.5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30918.591003079368</v>
      </c>
      <c r="C203" s="17">
        <f>B203+(B203*0.04)</f>
        <v>32155.334643202543</v>
      </c>
      <c r="D203" s="17">
        <f>B203/5500</f>
        <v>5.6215620005598854</v>
      </c>
      <c r="E203" s="28">
        <f>(C203-B203)/D203</f>
        <v>220.00000000000009</v>
      </c>
      <c r="F203" s="26"/>
      <c r="G203" s="33"/>
      <c r="H203" s="19">
        <f>D203*50/B203</f>
        <v>9.0909090909090905E-3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32155.334643202543</v>
      </c>
      <c r="C204" s="17">
        <f>B204+(B204*0.04)</f>
        <v>33441.548028930643</v>
      </c>
      <c r="D204" s="17">
        <f>B204/5500</f>
        <v>5.8464244805822805</v>
      </c>
      <c r="E204" s="28">
        <f>(C204-B204)/D204</f>
        <v>219.9999999999998</v>
      </c>
      <c r="F204" s="26"/>
      <c r="G204" s="33"/>
      <c r="H204" s="19">
        <f>D204*50/B204</f>
        <v>9.0909090909090905E-3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33441.548028930643</v>
      </c>
      <c r="C205" s="17">
        <f>B205+(B205*0.04)</f>
        <v>34779.209950087868</v>
      </c>
      <c r="D205" s="17">
        <f>B205/5500</f>
        <v>6.0802814598055717</v>
      </c>
      <c r="E205" s="28">
        <f>(C205-B205)/D205</f>
        <v>219.99999999999989</v>
      </c>
      <c r="F205" s="26"/>
      <c r="G205" s="33"/>
      <c r="H205" s="19">
        <f>D205*50/B205</f>
        <v>9.0909090909090905E-3</v>
      </c>
      <c r="I205" s="43"/>
      <c r="J205" s="18"/>
      <c r="K205" s="43"/>
      <c r="L205" s="9"/>
    </row>
    <row r="206" spans="1:12" ht="13.5" thickBot="1">
      <c r="A206" s="15">
        <f>A205+7</f>
        <v>43520</v>
      </c>
      <c r="B206" s="20">
        <f>C205+F205-G205</f>
        <v>34779.209950087868</v>
      </c>
      <c r="C206" s="17">
        <f>B206+(B206*0.04)</f>
        <v>36170.378348091384</v>
      </c>
      <c r="D206" s="17">
        <f>B206/5500</f>
        <v>6.3234927181977945</v>
      </c>
      <c r="E206" s="28">
        <f>(C206-B206)/D206</f>
        <v>220.00000000000017</v>
      </c>
      <c r="F206" s="80"/>
      <c r="G206" s="80"/>
      <c r="H206" s="19">
        <f>D206*50/B206</f>
        <v>9.0909090909090922E-3</v>
      </c>
      <c r="I206" s="43"/>
      <c r="J206" s="18"/>
      <c r="K206" s="43"/>
      <c r="L206" s="9"/>
    </row>
    <row r="207" spans="1:12" ht="13.5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36170.378348091384</v>
      </c>
      <c r="C208" s="17">
        <f>B208+(B208*0.04)</f>
        <v>37617.193482015042</v>
      </c>
      <c r="D208" s="17">
        <f>B208/5500</f>
        <v>6.576432426925706</v>
      </c>
      <c r="E208" s="28">
        <f>(C208-B208)/D208</f>
        <v>220.00000000000031</v>
      </c>
      <c r="F208" s="26"/>
      <c r="G208" s="18"/>
      <c r="H208" s="19">
        <f>D208*50/B208</f>
        <v>9.0909090909090905E-3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37617.193482015042</v>
      </c>
      <c r="C209" s="17">
        <f>B209+(B209*0.04)</f>
        <v>39121.88122129564</v>
      </c>
      <c r="D209" s="17">
        <f>B209/5500</f>
        <v>6.8394897240027346</v>
      </c>
      <c r="E209" s="28">
        <f>(C209-B209)/D209</f>
        <v>219.99999999999949</v>
      </c>
      <c r="F209" s="18"/>
      <c r="G209" s="18"/>
      <c r="H209" s="19">
        <f>D209*50/B209</f>
        <v>9.0909090909090905E-3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39121.88122129564</v>
      </c>
      <c r="C210" s="17">
        <f>B210+(B210*0.04)</f>
        <v>40686.756470147462</v>
      </c>
      <c r="D210" s="17">
        <f>B210/5500</f>
        <v>7.1130693129628435</v>
      </c>
      <c r="E210" s="28">
        <f>(C210-B210)/D210</f>
        <v>219.99999999999952</v>
      </c>
      <c r="F210" s="18"/>
      <c r="G210" s="18"/>
      <c r="H210" s="19">
        <f>D210*50/B210</f>
        <v>9.0909090909090905E-3</v>
      </c>
      <c r="I210" s="43"/>
      <c r="J210" s="18"/>
      <c r="K210" s="43"/>
      <c r="L210" s="9"/>
    </row>
    <row r="211" spans="1:12" ht="13.5" thickBot="1">
      <c r="A211" s="15">
        <f>A210+7</f>
        <v>43548</v>
      </c>
      <c r="B211" s="20">
        <f>C210+F210-G210</f>
        <v>40686.756470147462</v>
      </c>
      <c r="C211" s="17">
        <f>B211+(B211*0.04)</f>
        <v>42314.226728953363</v>
      </c>
      <c r="D211" s="17">
        <f>B211/5500</f>
        <v>7.3975920854813566</v>
      </c>
      <c r="E211" s="28">
        <f>(C211-B211)/D211</f>
        <v>220.00000000000031</v>
      </c>
      <c r="F211" s="80"/>
      <c r="G211" s="80"/>
      <c r="H211" s="19">
        <f>D211*50/B211</f>
        <v>9.0909090909090905E-3</v>
      </c>
      <c r="I211" s="43"/>
      <c r="J211" s="18"/>
      <c r="K211" s="43"/>
      <c r="L211" s="9"/>
    </row>
    <row r="212" spans="1:12" ht="13.5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42314.226728953363</v>
      </c>
      <c r="C213" s="17">
        <f>B213+(B213*0.04)</f>
        <v>44006.795798111496</v>
      </c>
      <c r="D213" s="17">
        <f>B213/5500</f>
        <v>7.6934957689006112</v>
      </c>
      <c r="E213" s="28">
        <f>(C213-B213)/D213</f>
        <v>219.99999999999983</v>
      </c>
      <c r="F213" s="26"/>
      <c r="G213" s="18"/>
      <c r="H213" s="19">
        <f>D213*50/B213</f>
        <v>9.0909090909090905E-3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44006.795798111496</v>
      </c>
      <c r="C214" s="17">
        <f>B214+(B214*0.04)</f>
        <v>45767.067630035956</v>
      </c>
      <c r="D214" s="17">
        <f>B214/5500</f>
        <v>8.0012355996566349</v>
      </c>
      <c r="E214" s="28">
        <f>(C214-B214)/D214</f>
        <v>219.99999999999997</v>
      </c>
      <c r="F214" s="18"/>
      <c r="G214" s="18"/>
      <c r="H214" s="19">
        <f>D214*50/B214</f>
        <v>9.0909090909090905E-3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45767.067630035956</v>
      </c>
      <c r="C215" s="17">
        <f>B215+(B215*0.04)</f>
        <v>47597.750335237397</v>
      </c>
      <c r="D215" s="17">
        <f>B215/5500</f>
        <v>8.3212850236429006</v>
      </c>
      <c r="E215" s="28">
        <f>(C215-B215)/D215</f>
        <v>220.0000000000004</v>
      </c>
      <c r="F215" s="18"/>
      <c r="G215" s="18"/>
      <c r="H215" s="19">
        <f>D215*50/B215</f>
        <v>9.0909090909090905E-3</v>
      </c>
      <c r="I215" s="43"/>
      <c r="J215" s="18"/>
      <c r="K215" s="43"/>
      <c r="L215" s="9"/>
    </row>
    <row r="216" spans="1:12" ht="13.5" thickBot="1">
      <c r="A216" s="15">
        <f>A215+7</f>
        <v>43576</v>
      </c>
      <c r="B216" s="20">
        <f>C215+F215-G215</f>
        <v>47597.750335237397</v>
      </c>
      <c r="C216" s="17">
        <f>B216+(B216*0.04)</f>
        <v>49501.660348646896</v>
      </c>
      <c r="D216" s="17">
        <f>B216/5500</f>
        <v>8.6541364245886179</v>
      </c>
      <c r="E216" s="28">
        <f>(C216-B216)/D216</f>
        <v>220.00000000000034</v>
      </c>
      <c r="F216" s="80"/>
      <c r="G216" s="80"/>
      <c r="H216" s="19">
        <f>D216*50/B216</f>
        <v>9.0909090909090905E-3</v>
      </c>
      <c r="I216" s="43"/>
      <c r="J216" s="18"/>
      <c r="K216" s="43"/>
      <c r="L216" s="9"/>
    </row>
    <row r="217" spans="1:12" ht="13.5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49501.660348646896</v>
      </c>
      <c r="C218" s="17">
        <f>B218+(B218*0.04)</f>
        <v>51481.726762592771</v>
      </c>
      <c r="D218" s="17">
        <f>B218/5500</f>
        <v>9.0003018815721632</v>
      </c>
      <c r="E218" s="28">
        <f>(C218-B218)/D218</f>
        <v>219.99999999999989</v>
      </c>
      <c r="F218" s="26"/>
      <c r="G218" s="18"/>
      <c r="H218" s="19">
        <f>D218*50/B218</f>
        <v>9.0909090909090922E-3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51481.726762592771</v>
      </c>
      <c r="C219" s="17">
        <f>B219+(B219*0.04)</f>
        <v>53540.99583309648</v>
      </c>
      <c r="D219" s="17">
        <f>B219/5500</f>
        <v>9.36031395683505</v>
      </c>
      <c r="E219" s="28">
        <f>(C219-B219)/D219</f>
        <v>219.99999999999983</v>
      </c>
      <c r="F219" s="18"/>
      <c r="G219" s="18"/>
      <c r="H219" s="19">
        <f>D219*50/B219</f>
        <v>9.0909090909090922E-3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53540.99583309648</v>
      </c>
      <c r="C220" s="17">
        <f>B220+(B220*0.04)</f>
        <v>55682.635666420341</v>
      </c>
      <c r="D220" s="17">
        <f>B220/5500</f>
        <v>9.7347265151084503</v>
      </c>
      <c r="E220" s="28">
        <f>(C220-B220)/D220</f>
        <v>220.00000000000023</v>
      </c>
      <c r="F220" s="18"/>
      <c r="G220" s="18"/>
      <c r="H220" s="19">
        <f>D220*50/B220</f>
        <v>9.0909090909090905E-3</v>
      </c>
      <c r="I220" s="43"/>
      <c r="J220" s="18"/>
      <c r="K220" s="43"/>
      <c r="L220" s="9"/>
    </row>
    <row r="221" spans="1:12" ht="13.5" thickBot="1">
      <c r="A221" s="15">
        <f>A220+7</f>
        <v>43604</v>
      </c>
      <c r="B221" s="20">
        <f>C220+F220-G220</f>
        <v>55682.635666420341</v>
      </c>
      <c r="C221" s="17">
        <f>B221+(B221*0.04)</f>
        <v>57909.941093077156</v>
      </c>
      <c r="D221" s="17">
        <f>B221/5500</f>
        <v>10.124115575712789</v>
      </c>
      <c r="E221" s="28">
        <f>(C221-B221)/D221</f>
        <v>220.00000000000006</v>
      </c>
      <c r="F221" s="80"/>
      <c r="G221" s="80"/>
      <c r="H221" s="19">
        <f>D221*50/B221</f>
        <v>9.0909090909090905E-3</v>
      </c>
      <c r="I221" s="43"/>
      <c r="J221" s="18"/>
      <c r="K221" s="43"/>
      <c r="L221" s="9"/>
    </row>
    <row r="222" spans="1:12" ht="13.5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57909.941093077156</v>
      </c>
      <c r="C223" s="17">
        <f>B223+(B223*0.04)</f>
        <v>60226.338736800244</v>
      </c>
      <c r="D223" s="17">
        <f>B223/5500</f>
        <v>10.529080198741301</v>
      </c>
      <c r="E223" s="28">
        <f>(C223-B223)/D223</f>
        <v>220.00000000000023</v>
      </c>
      <c r="F223" s="26"/>
      <c r="G223" s="33"/>
      <c r="H223" s="19">
        <f>D223*50/B223</f>
        <v>9.0909090909090905E-3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60226.338736800244</v>
      </c>
      <c r="C224" s="17">
        <f>B224+(B224*0.04)</f>
        <v>62635.392286272254</v>
      </c>
      <c r="D224" s="17">
        <f>B224/5500</f>
        <v>10.950243406690953</v>
      </c>
      <c r="E224" s="28">
        <f>(C224-B224)/D224</f>
        <v>220</v>
      </c>
      <c r="F224" s="26"/>
      <c r="G224" s="33"/>
      <c r="H224" s="19">
        <f>D224*50/B224</f>
        <v>9.0909090909090922E-3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62635.392286272254</v>
      </c>
      <c r="C225" s="17">
        <f>B225+(B225*0.04)</f>
        <v>65140.807977723147</v>
      </c>
      <c r="D225" s="17">
        <f>B225/5500</f>
        <v>11.388253142958591</v>
      </c>
      <c r="E225" s="28">
        <f>(C225-B225)/D225</f>
        <v>220.00000000000026</v>
      </c>
      <c r="F225" s="26"/>
      <c r="G225" s="33"/>
      <c r="H225" s="19">
        <f>D225*50/B225</f>
        <v>9.0909090909090922E-3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65140.807977723147</v>
      </c>
      <c r="C226" s="17">
        <f>B226+(B226*0.04)</f>
        <v>67746.440296832079</v>
      </c>
      <c r="D226" s="17">
        <f>B226/5500</f>
        <v>11.843783268676935</v>
      </c>
      <c r="E226" s="28">
        <f>(C226-B226)/D226</f>
        <v>220.00000000000054</v>
      </c>
      <c r="F226" s="26"/>
      <c r="G226" s="33"/>
      <c r="H226" s="19">
        <f>D226*50/B226</f>
        <v>9.0909090909090905E-3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67746.440296832079</v>
      </c>
      <c r="C227" s="17">
        <f>B227+(B227*0.04)</f>
        <v>70456.297908705368</v>
      </c>
      <c r="D227" s="17">
        <f>B227/5500</f>
        <v>12.317534599424015</v>
      </c>
      <c r="E227" s="28">
        <f>(C227-B227)/D227</f>
        <v>220.00000000000045</v>
      </c>
      <c r="F227" s="80"/>
      <c r="G227" s="80"/>
      <c r="H227" s="19">
        <f>D227*50/B227</f>
        <v>9.0909090909090905E-3</v>
      </c>
      <c r="I227" s="43"/>
      <c r="J227" s="18"/>
      <c r="K227" s="43"/>
      <c r="L227" s="9"/>
    </row>
    <row r="228" spans="1:12" ht="13.5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</row>
    <row r="230" spans="1:12">
      <c r="D230" s="75"/>
    </row>
    <row r="231" spans="1:12">
      <c r="D231" s="75"/>
    </row>
    <row r="232" spans="1:12">
      <c r="D232" s="75"/>
    </row>
    <row r="233" spans="1:12">
      <c r="D233" s="75"/>
    </row>
    <row r="234" spans="1:12">
      <c r="D234" s="75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B24" sqref="B24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3.28515625" customWidth="1"/>
  </cols>
  <sheetData>
    <row r="1" spans="1:10" ht="16.5" thickBot="1">
      <c r="A1" s="112"/>
      <c r="B1" s="113"/>
      <c r="C1" s="113"/>
      <c r="D1" s="113"/>
      <c r="E1" s="113"/>
      <c r="F1" s="113"/>
      <c r="G1" s="113"/>
      <c r="H1" s="113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.5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.5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82">
        <f>C22+F22-G22</f>
        <v>9126.6726022481635</v>
      </c>
      <c r="C24" s="17">
        <f>B24+(B24*0.04)</f>
        <v>9491.73950633809</v>
      </c>
      <c r="D24" s="17">
        <f>B24/5500</f>
        <v>1.6593950185905753</v>
      </c>
      <c r="E24" s="28">
        <f>(C24-B24)/D24</f>
        <v>220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9491.73950633809</v>
      </c>
      <c r="C25" s="17">
        <f>B25+(B25*0.04)</f>
        <v>9871.4090865916132</v>
      </c>
      <c r="D25" s="17">
        <f>B25/5500</f>
        <v>1.7257708193341983</v>
      </c>
      <c r="E25" s="28">
        <f>(C25-B25)/D25</f>
        <v>219.99999999999977</v>
      </c>
      <c r="F25" s="18"/>
      <c r="G25" s="18"/>
      <c r="H25" s="19">
        <f>D25*50/B25</f>
        <v>9.0909090909090922E-3</v>
      </c>
    </row>
    <row r="26" spans="1:8" s="1" customFormat="1">
      <c r="A26" s="15">
        <f>A25+7</f>
        <v>43009</v>
      </c>
      <c r="B26" s="20">
        <f>C25+F25-G25</f>
        <v>9871.4090865916132</v>
      </c>
      <c r="C26" s="17">
        <f>B26+(B26*0.04)</f>
        <v>10266.265450055278</v>
      </c>
      <c r="D26" s="17">
        <f>B26/5500</f>
        <v>1.794801652107566</v>
      </c>
      <c r="E26" s="28">
        <f>(C26-B26)/D26</f>
        <v>220.00000000000017</v>
      </c>
      <c r="F26" s="18"/>
      <c r="G26" s="18"/>
      <c r="H26" s="19">
        <f>D26*50/B26</f>
        <v>9.0909090909090905E-3</v>
      </c>
    </row>
    <row r="27" spans="1:8" s="1" customFormat="1" ht="13.5" thickBot="1">
      <c r="A27" s="15">
        <f>A26+7</f>
        <v>43016</v>
      </c>
      <c r="B27" s="20">
        <f>C26+F26-G26</f>
        <v>10266.265450055278</v>
      </c>
      <c r="C27" s="17">
        <f>B27+(B27*0.04)</f>
        <v>10676.91606805749</v>
      </c>
      <c r="D27" s="17">
        <f>B27/5500</f>
        <v>1.8665937181918688</v>
      </c>
      <c r="E27" s="28">
        <f>(C27-B27)/D27</f>
        <v>220.00000000000023</v>
      </c>
      <c r="F27" s="26"/>
      <c r="G27" s="18"/>
      <c r="H27" s="19">
        <f>D27*50/B27</f>
        <v>9.0909090909090905E-3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10676.91606805749</v>
      </c>
      <c r="C29" s="17">
        <f>B29+(B29*0.04)</f>
        <v>11103.992710779788</v>
      </c>
      <c r="D29" s="17">
        <f>B29/5500</f>
        <v>1.9412574669195435</v>
      </c>
      <c r="E29" s="28">
        <f>(C29-B29)/D29</f>
        <v>219.99999999999963</v>
      </c>
      <c r="F29" s="26"/>
      <c r="G29" s="18"/>
      <c r="H29" s="19">
        <f>D29*50/B29</f>
        <v>9.0909090909090905E-3</v>
      </c>
    </row>
    <row r="30" spans="1:8" s="1" customFormat="1">
      <c r="A30" s="15">
        <f>A29+7</f>
        <v>43030</v>
      </c>
      <c r="B30" s="20">
        <f>C29+F29-G29</f>
        <v>11103.992710779788</v>
      </c>
      <c r="C30" s="17">
        <f>B30+(B30*0.04)</f>
        <v>11548.152419210979</v>
      </c>
      <c r="D30" s="17">
        <f>B30/5500</f>
        <v>2.018907765596325</v>
      </c>
      <c r="E30" s="28">
        <f>(C30-B30)/D30</f>
        <v>219.99999999999957</v>
      </c>
      <c r="F30" s="18"/>
      <c r="G30" s="18"/>
      <c r="H30" s="19">
        <f>D30*50/B30</f>
        <v>9.0909090909090905E-3</v>
      </c>
    </row>
    <row r="31" spans="1:8" s="1" customFormat="1">
      <c r="A31" s="15">
        <f>A30+7</f>
        <v>43037</v>
      </c>
      <c r="B31" s="20">
        <f>C30+F30-G30</f>
        <v>11548.152419210979</v>
      </c>
      <c r="C31" s="17">
        <f>B31+(B31*0.04)</f>
        <v>12010.078515979418</v>
      </c>
      <c r="D31" s="17">
        <f>B31/5500</f>
        <v>2.0996640762201779</v>
      </c>
      <c r="E31" s="28">
        <f>(C31-B31)/D31</f>
        <v>219.99999999999974</v>
      </c>
      <c r="F31" s="18"/>
      <c r="G31" s="18"/>
      <c r="H31" s="19">
        <f>D31*50/B31</f>
        <v>9.0909090909090905E-3</v>
      </c>
    </row>
    <row r="32" spans="1:8" s="1" customFormat="1" ht="13.5" thickBot="1">
      <c r="A32" s="15">
        <f>A31+7</f>
        <v>43044</v>
      </c>
      <c r="B32" s="20">
        <f>C31+F31-G31</f>
        <v>12010.078515979418</v>
      </c>
      <c r="C32" s="17">
        <f>B32+(B32*0.04)</f>
        <v>12490.481656618595</v>
      </c>
      <c r="D32" s="17">
        <f>B32/5500</f>
        <v>2.1836506392689849</v>
      </c>
      <c r="E32" s="28">
        <f>(C32-B32)/D32</f>
        <v>220.00000000000009</v>
      </c>
      <c r="F32" s="26"/>
      <c r="G32" s="18"/>
      <c r="H32" s="19">
        <f>D32*50/B32</f>
        <v>9.0909090909090905E-3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12490.481656618595</v>
      </c>
      <c r="C34" s="17">
        <f>B34+(B34*0.04)</f>
        <v>12990.100922883339</v>
      </c>
      <c r="D34" s="17">
        <f>B34/5500</f>
        <v>2.2709966648397444</v>
      </c>
      <c r="E34" s="28">
        <f>(C34-B34)/D34</f>
        <v>220.00000000000034</v>
      </c>
      <c r="F34" s="26"/>
      <c r="G34" s="18"/>
      <c r="H34" s="19">
        <f>D34*50/B34</f>
        <v>9.0909090909090905E-3</v>
      </c>
    </row>
    <row r="35" spans="1:8" s="1" customFormat="1">
      <c r="A35" s="15">
        <f>A34+7</f>
        <v>43058</v>
      </c>
      <c r="B35" s="20">
        <f>C34+F34-G34</f>
        <v>12990.100922883339</v>
      </c>
      <c r="C35" s="17">
        <f>B35+(B35*0.04)</f>
        <v>13509.704959798673</v>
      </c>
      <c r="D35" s="17">
        <f>B35/5500</f>
        <v>2.3618365314333345</v>
      </c>
      <c r="E35" s="28">
        <f>(C35-B35)/D35</f>
        <v>220.00000000000028</v>
      </c>
      <c r="F35" s="18"/>
      <c r="G35" s="18"/>
      <c r="H35" s="19">
        <f>D35*50/B35</f>
        <v>9.0909090909090922E-3</v>
      </c>
    </row>
    <row r="36" spans="1:8" s="1" customFormat="1">
      <c r="A36" s="15">
        <f>A35+7</f>
        <v>43065</v>
      </c>
      <c r="B36" s="20">
        <f>C35+F35-G35</f>
        <v>13509.704959798673</v>
      </c>
      <c r="C36" s="17">
        <f>B36+(B36*0.04)</f>
        <v>14050.093158190621</v>
      </c>
      <c r="D36" s="17">
        <f>B36/5500</f>
        <v>2.456309992690668</v>
      </c>
      <c r="E36" s="28">
        <f>(C36-B36)/D36</f>
        <v>220.00000000000014</v>
      </c>
      <c r="F36" s="18"/>
      <c r="G36" s="18"/>
      <c r="H36" s="19">
        <f>D36*50/B36</f>
        <v>9.0909090909090905E-3</v>
      </c>
    </row>
    <row r="37" spans="1:8" s="1" customFormat="1" ht="13.5" thickBot="1">
      <c r="A37" s="15">
        <f>A36+7</f>
        <v>43072</v>
      </c>
      <c r="B37" s="20">
        <f>C36+F36-G36</f>
        <v>14050.093158190621</v>
      </c>
      <c r="C37" s="17">
        <f>B37+(B37*0.04)</f>
        <v>14612.096884518245</v>
      </c>
      <c r="D37" s="17">
        <f>B37/5500</f>
        <v>2.5545623923982945</v>
      </c>
      <c r="E37" s="28">
        <f>(C37-B37)/D37</f>
        <v>219.99999999999986</v>
      </c>
      <c r="F37" s="26"/>
      <c r="G37" s="18"/>
      <c r="H37" s="19">
        <f>D37*50/B37</f>
        <v>9.0909090909090905E-3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14612.096884518245</v>
      </c>
      <c r="C39" s="17">
        <f>B39+(B39*0.04)</f>
        <v>15196.580759898974</v>
      </c>
      <c r="D39" s="17">
        <f>B39/5500</f>
        <v>2.6567448880942264</v>
      </c>
      <c r="E39" s="28">
        <f>(C39-B39)/D39</f>
        <v>219.99999999999966</v>
      </c>
      <c r="F39" s="26"/>
      <c r="G39" s="18"/>
      <c r="H39" s="19">
        <f>D39*50/B39</f>
        <v>9.0909090909090922E-3</v>
      </c>
    </row>
    <row r="40" spans="1:8" s="1" customFormat="1">
      <c r="A40" s="15">
        <f>A39+7</f>
        <v>43086</v>
      </c>
      <c r="B40" s="20">
        <f>C39+F39-G39</f>
        <v>15196.580759898974</v>
      </c>
      <c r="C40" s="17">
        <f>B40+(B40*0.04)</f>
        <v>15804.443990294933</v>
      </c>
      <c r="D40" s="17">
        <f>B40/5500</f>
        <v>2.7630146836179952</v>
      </c>
      <c r="E40" s="28">
        <f>(C40-B40)/D40</f>
        <v>219.99999999999983</v>
      </c>
      <c r="F40" s="18"/>
      <c r="G40" s="18"/>
      <c r="H40" s="19">
        <f>D40*50/B40</f>
        <v>9.0909090909090905E-3</v>
      </c>
    </row>
    <row r="41" spans="1:8" s="1" customFormat="1">
      <c r="A41" s="15">
        <f>A40+7</f>
        <v>43093</v>
      </c>
      <c r="B41" s="20">
        <f>C40+F40-G40</f>
        <v>15804.443990294933</v>
      </c>
      <c r="C41" s="17">
        <f>B41+(B41*0.04)</f>
        <v>16436.621749906732</v>
      </c>
      <c r="D41" s="17">
        <f>B41/5500</f>
        <v>2.8735352709627149</v>
      </c>
      <c r="E41" s="28">
        <f>(C41-B41)/D41</f>
        <v>220.00000000000063</v>
      </c>
      <c r="F41" s="18"/>
      <c r="G41" s="18"/>
      <c r="H41" s="19">
        <f>D41*50/B41</f>
        <v>9.0909090909090905E-3</v>
      </c>
    </row>
    <row r="42" spans="1:8" s="1" customFormat="1" ht="13.5" thickBot="1">
      <c r="A42" s="15">
        <f>A41+7</f>
        <v>43100</v>
      </c>
      <c r="B42" s="20">
        <f>C41+F41-G41</f>
        <v>16436.621749906732</v>
      </c>
      <c r="C42" s="17">
        <f>B42+(B42*0.04)</f>
        <v>17094.086619903002</v>
      </c>
      <c r="D42" s="17">
        <f>B42/5500</f>
        <v>2.9884766818012238</v>
      </c>
      <c r="E42" s="28">
        <f>(C42-B42)/D42</f>
        <v>220.00000000000054</v>
      </c>
      <c r="F42" s="26"/>
      <c r="G42" s="18"/>
      <c r="H42" s="19">
        <f>D42*50/B42</f>
        <v>9.0909090909090905E-3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17094.086619903002</v>
      </c>
      <c r="C44" s="17">
        <f>B44+(B44*0.04)</f>
        <v>17777.850084699123</v>
      </c>
      <c r="D44" s="17">
        <f>B44/5500</f>
        <v>3.1080157490732732</v>
      </c>
      <c r="E44" s="28">
        <f>(C44-B44)/D44</f>
        <v>220.00000000000009</v>
      </c>
      <c r="F44" s="26"/>
      <c r="G44" s="52"/>
      <c r="H44" s="19">
        <f>D44*50/B44</f>
        <v>9.0909090909090922E-3</v>
      </c>
    </row>
    <row r="45" spans="1:8" s="1" customFormat="1">
      <c r="A45" s="15">
        <f>A44+7</f>
        <v>43114</v>
      </c>
      <c r="B45" s="20">
        <f>C44+F44-G44</f>
        <v>17777.850084699123</v>
      </c>
      <c r="C45" s="17">
        <f>B45+(B45*0.04)</f>
        <v>18488.964088087087</v>
      </c>
      <c r="D45" s="17">
        <f>B45/5500</f>
        <v>3.2323363790362043</v>
      </c>
      <c r="E45" s="28">
        <f>(C45-B45)/D45</f>
        <v>219.99999999999963</v>
      </c>
      <c r="F45" s="26"/>
      <c r="G45" s="33"/>
      <c r="H45" s="19">
        <f>D45*50/B45</f>
        <v>9.0909090909090922E-3</v>
      </c>
    </row>
    <row r="46" spans="1:8" s="1" customFormat="1">
      <c r="A46" s="15">
        <f>A45+7</f>
        <v>43121</v>
      </c>
      <c r="B46" s="20">
        <f>C45+F45-G45</f>
        <v>18488.964088087087</v>
      </c>
      <c r="C46" s="17">
        <f>B46+(B46*0.04)</f>
        <v>19228.522651610569</v>
      </c>
      <c r="D46" s="17">
        <f>B46/5500</f>
        <v>3.361629834197652</v>
      </c>
      <c r="E46" s="28">
        <f>(C46-B46)/D46</f>
        <v>219.99999999999957</v>
      </c>
      <c r="F46" s="26"/>
      <c r="G46" s="33"/>
      <c r="H46" s="19">
        <f>D46*50/B46</f>
        <v>9.0909090909090905E-3</v>
      </c>
    </row>
    <row r="47" spans="1:8" s="1" customFormat="1" ht="13.5" thickBot="1">
      <c r="A47" s="15">
        <f>A46+7</f>
        <v>43128</v>
      </c>
      <c r="B47" s="20">
        <f>C46+F46-G46</f>
        <v>19228.522651610569</v>
      </c>
      <c r="C47" s="17">
        <f>B47+(B47*0.04)</f>
        <v>19997.66355767499</v>
      </c>
      <c r="D47" s="17">
        <f>B47/5500</f>
        <v>3.4960950275655578</v>
      </c>
      <c r="E47" s="28">
        <f>(C47-B47)/D47</f>
        <v>219.99999999999977</v>
      </c>
      <c r="F47" s="26"/>
      <c r="G47" s="33"/>
      <c r="H47" s="19">
        <f>D47*50/B47</f>
        <v>9.0909090909090905E-3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19997.66355767499</v>
      </c>
      <c r="C49" s="17">
        <f>B49+(B49*0.04)</f>
        <v>20797.570099981989</v>
      </c>
      <c r="D49" s="17">
        <f>B49/5500</f>
        <v>3.6359388286681802</v>
      </c>
      <c r="E49" s="28">
        <f>(C49-B49)/D49</f>
        <v>219.99999999999974</v>
      </c>
      <c r="F49" s="26"/>
      <c r="G49" s="33"/>
      <c r="H49" s="19">
        <f>D49*50/B49</f>
        <v>9.0909090909090922E-3</v>
      </c>
    </row>
    <row r="50" spans="1:8" s="1" customFormat="1">
      <c r="A50" s="15">
        <f>A49+7</f>
        <v>43142</v>
      </c>
      <c r="B50" s="20">
        <f>C49+F49-G49</f>
        <v>20797.570099981989</v>
      </c>
      <c r="C50" s="17">
        <f>B50+(B50*0.04)</f>
        <v>21629.47290398127</v>
      </c>
      <c r="D50" s="17">
        <f>B50/5500</f>
        <v>3.7813763818149071</v>
      </c>
      <c r="E50" s="28">
        <f>(C50-B50)/D50</f>
        <v>220.00000000000034</v>
      </c>
      <c r="F50" s="26"/>
      <c r="G50" s="33"/>
      <c r="H50" s="19">
        <f>D50*50/B50</f>
        <v>9.0909090909090905E-3</v>
      </c>
    </row>
    <row r="51" spans="1:8" s="1" customFormat="1">
      <c r="A51" s="15">
        <f>A50+7</f>
        <v>43149</v>
      </c>
      <c r="B51" s="20">
        <f>C50+F50-G50</f>
        <v>21629.47290398127</v>
      </c>
      <c r="C51" s="17">
        <f>B51+(B51*0.04)</f>
        <v>22494.65182014052</v>
      </c>
      <c r="D51" s="17">
        <f>B51/5500</f>
        <v>3.9326314370875037</v>
      </c>
      <c r="E51" s="28">
        <f>(C51-B51)/D51</f>
        <v>219.99999999999969</v>
      </c>
      <c r="F51" s="26"/>
      <c r="G51" s="33"/>
      <c r="H51" s="19">
        <f>D51*50/B51</f>
        <v>9.0909090909090905E-3</v>
      </c>
    </row>
    <row r="52" spans="1:8" s="1" customFormat="1" ht="13.5" thickBot="1">
      <c r="A52" s="15">
        <f>A51+7</f>
        <v>43156</v>
      </c>
      <c r="B52" s="20">
        <f>C51+F51-G51</f>
        <v>22494.65182014052</v>
      </c>
      <c r="C52" s="17">
        <f>B52+(B52*0.04)</f>
        <v>23394.437892946142</v>
      </c>
      <c r="D52" s="17">
        <f>B52/5500</f>
        <v>4.0899366945710032</v>
      </c>
      <c r="E52" s="28">
        <f>(C52-B52)/D52</f>
        <v>220.00000000000034</v>
      </c>
      <c r="F52" s="26"/>
      <c r="G52" s="33"/>
      <c r="H52" s="19">
        <f>D52*50/B52</f>
        <v>9.0909090909090905E-3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23394.437892946142</v>
      </c>
      <c r="C54" s="17">
        <f>B54+(B54*0.04)</f>
        <v>24330.215408663986</v>
      </c>
      <c r="D54" s="17">
        <f>B54/5500</f>
        <v>4.2535341623538443</v>
      </c>
      <c r="E54" s="28">
        <f>(C54-B54)/D54</f>
        <v>219.99999999999957</v>
      </c>
      <c r="F54" s="26"/>
      <c r="G54" s="33"/>
      <c r="H54" s="19">
        <f>D54*50/B54</f>
        <v>9.0909090909090922E-3</v>
      </c>
    </row>
    <row r="55" spans="1:8" s="1" customFormat="1">
      <c r="A55" s="15">
        <f>A54+7</f>
        <v>43170</v>
      </c>
      <c r="B55" s="20">
        <f>C54+F54-G54</f>
        <v>24330.215408663986</v>
      </c>
      <c r="C55" s="17">
        <f>B55+(B55*0.04)</f>
        <v>25303.424025010547</v>
      </c>
      <c r="D55" s="17">
        <f>B55/5500</f>
        <v>4.4236755288479976</v>
      </c>
      <c r="E55" s="28">
        <f>(C55-B55)/D55</f>
        <v>220.00000000000034</v>
      </c>
      <c r="F55" s="26"/>
      <c r="G55" s="33"/>
      <c r="H55" s="19">
        <f>D55*50/B55</f>
        <v>9.0909090909090905E-3</v>
      </c>
    </row>
    <row r="56" spans="1:8" s="1" customFormat="1">
      <c r="A56" s="15">
        <f>A55+7</f>
        <v>43177</v>
      </c>
      <c r="B56" s="20">
        <f>C55+F55-G55</f>
        <v>25303.424025010547</v>
      </c>
      <c r="C56" s="17">
        <f>B56+(B56*0.04)</f>
        <v>26315.560986010969</v>
      </c>
      <c r="D56" s="17">
        <f>B56/5500</f>
        <v>4.6006225500019173</v>
      </c>
      <c r="E56" s="28">
        <f>(C56-B56)/D56</f>
        <v>220.00000000000009</v>
      </c>
      <c r="F56" s="26"/>
      <c r="G56" s="33"/>
      <c r="H56" s="19">
        <f>D56*50/B56</f>
        <v>9.0909090909090905E-3</v>
      </c>
    </row>
    <row r="57" spans="1:8" s="1" customFormat="1" ht="13.5" thickBot="1">
      <c r="A57" s="15">
        <f>A56+7</f>
        <v>43184</v>
      </c>
      <c r="B57" s="20">
        <f>C56+F56-G56</f>
        <v>26315.560986010969</v>
      </c>
      <c r="C57" s="17">
        <f>B57+(B57*0.04)</f>
        <v>27368.183425451407</v>
      </c>
      <c r="D57" s="17">
        <f>B57/5500</f>
        <v>4.7846474520019946</v>
      </c>
      <c r="E57" s="28">
        <f>(C57-B57)/D57</f>
        <v>219.99999999999983</v>
      </c>
      <c r="F57" s="26"/>
      <c r="G57" s="33"/>
      <c r="H57" s="19">
        <f>D57*50/B57</f>
        <v>9.0909090909090905E-3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27368.183425451407</v>
      </c>
      <c r="C59" s="17">
        <f>B59+(B59*0.04)</f>
        <v>28462.910762469462</v>
      </c>
      <c r="D59" s="17">
        <f>B59/5500</f>
        <v>4.9760333500820737</v>
      </c>
      <c r="E59" s="28">
        <f>(C59-B59)/D59</f>
        <v>219.99999999999986</v>
      </c>
      <c r="F59" s="26"/>
      <c r="G59" s="33"/>
      <c r="H59" s="19">
        <f>D59*50/B59</f>
        <v>9.0909090909090905E-3</v>
      </c>
    </row>
    <row r="60" spans="1:8" s="1" customFormat="1">
      <c r="A60" s="15">
        <f>A59+7</f>
        <v>43198</v>
      </c>
      <c r="B60" s="20">
        <f>C59+F59-G59</f>
        <v>28462.910762469462</v>
      </c>
      <c r="C60" s="17">
        <f>B60+(B60*0.04)</f>
        <v>29601.42719296824</v>
      </c>
      <c r="D60" s="17">
        <f>B60/5500</f>
        <v>5.1750746840853568</v>
      </c>
      <c r="E60" s="28">
        <f>(C60-B60)/D60</f>
        <v>219.9999999999998</v>
      </c>
      <c r="F60" s="26"/>
      <c r="G60" s="33"/>
      <c r="H60" s="19">
        <f>D60*50/B60</f>
        <v>9.0909090909090922E-3</v>
      </c>
    </row>
    <row r="61" spans="1:8" s="1" customFormat="1">
      <c r="A61" s="15">
        <f>A60+7</f>
        <v>43205</v>
      </c>
      <c r="B61" s="20">
        <f>C60+F60-G60</f>
        <v>29601.42719296824</v>
      </c>
      <c r="C61" s="17">
        <f>B61+(B61*0.04)</f>
        <v>30785.484280686971</v>
      </c>
      <c r="D61" s="17">
        <f>B61/5500</f>
        <v>5.382077671448771</v>
      </c>
      <c r="E61" s="28">
        <f>(C61-B61)/D61</f>
        <v>220.00000000000026</v>
      </c>
      <c r="F61" s="26"/>
      <c r="G61" s="33"/>
      <c r="H61" s="19">
        <f>D61*50/B61</f>
        <v>9.0909090909090922E-3</v>
      </c>
    </row>
    <row r="62" spans="1:8" s="1" customFormat="1" ht="13.5" thickBot="1">
      <c r="A62" s="15">
        <f>A61+7</f>
        <v>43212</v>
      </c>
      <c r="B62" s="20">
        <f>C61+F61-G61</f>
        <v>30785.484280686971</v>
      </c>
      <c r="C62" s="17">
        <f>B62+(B62*0.04)</f>
        <v>32016.90365191445</v>
      </c>
      <c r="D62" s="17">
        <f>B62/5500</f>
        <v>5.5973607783067223</v>
      </c>
      <c r="E62" s="28">
        <f>(C62-B62)/D62</f>
        <v>220.00000000000003</v>
      </c>
      <c r="F62" s="26"/>
      <c r="G62" s="33"/>
      <c r="H62" s="19">
        <f>D62*50/B62</f>
        <v>9.0909090909090922E-3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32016.90365191445</v>
      </c>
      <c r="C64" s="17">
        <f>B64+(B64*0.04)</f>
        <v>33297.579797991028</v>
      </c>
      <c r="D64" s="17">
        <f>B64/5500</f>
        <v>5.8212552094389913</v>
      </c>
      <c r="E64" s="28">
        <f>(C64-B64)/D64</f>
        <v>219.99999999999989</v>
      </c>
      <c r="F64" s="26"/>
      <c r="G64" s="33"/>
      <c r="H64" s="19">
        <f>D64*50/B64</f>
        <v>9.0909090909090905E-3</v>
      </c>
    </row>
    <row r="65" spans="1:8" s="1" customFormat="1">
      <c r="A65" s="15">
        <f>A64+7</f>
        <v>43226</v>
      </c>
      <c r="B65" s="20">
        <f>C64+F64-G64</f>
        <v>33297.579797991028</v>
      </c>
      <c r="C65" s="17">
        <f>B65+(B65*0.04)</f>
        <v>34629.48298991067</v>
      </c>
      <c r="D65" s="17">
        <f>B65/5500</f>
        <v>6.0541054178165501</v>
      </c>
      <c r="E65" s="28">
        <f>(C65-B65)/D65</f>
        <v>220.0000000000002</v>
      </c>
      <c r="F65" s="26"/>
      <c r="G65" s="33"/>
      <c r="H65" s="19">
        <f>D65*50/B65</f>
        <v>9.0909090909090887E-3</v>
      </c>
    </row>
    <row r="66" spans="1:8" s="1" customFormat="1">
      <c r="A66" s="15">
        <f>A65+7</f>
        <v>43233</v>
      </c>
      <c r="B66" s="20">
        <f>C65+F65-G65</f>
        <v>34629.48298991067</v>
      </c>
      <c r="C66" s="17">
        <f>B66+(B66*0.04)</f>
        <v>36014.662309507097</v>
      </c>
      <c r="D66" s="17">
        <f>B66/5500</f>
        <v>6.2962696345292128</v>
      </c>
      <c r="E66" s="28">
        <f>(C66-B66)/D66</f>
        <v>220.00000000000009</v>
      </c>
      <c r="F66" s="26"/>
      <c r="G66" s="33"/>
      <c r="H66" s="19">
        <f>D66*50/B66</f>
        <v>9.0909090909090905E-3</v>
      </c>
    </row>
    <row r="67" spans="1:8" s="1" customFormat="1" ht="13.5" thickBot="1">
      <c r="A67" s="15">
        <f>A66+7</f>
        <v>43240</v>
      </c>
      <c r="B67" s="20">
        <f>C66+F66-G66</f>
        <v>36014.662309507097</v>
      </c>
      <c r="C67" s="17">
        <f>B67+(B67*0.04)</f>
        <v>37455.248801887385</v>
      </c>
      <c r="D67" s="17">
        <f>B67/5500</f>
        <v>6.5481204199103811</v>
      </c>
      <c r="E67" s="28">
        <f>(C67-B67)/D67</f>
        <v>220.00000000000054</v>
      </c>
      <c r="F67" s="26"/>
      <c r="G67" s="33"/>
      <c r="H67" s="19">
        <f>D67*50/B67</f>
        <v>9.0909090909090905E-3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37455.248801887385</v>
      </c>
      <c r="C69" s="17">
        <f>B69+(B69*0.04)</f>
        <v>38953.458753962877</v>
      </c>
      <c r="D69" s="17">
        <f>B69/5500</f>
        <v>6.810045236706797</v>
      </c>
      <c r="E69" s="28">
        <f>(C69-B69)/D69</f>
        <v>219.99999999999963</v>
      </c>
      <c r="F69" s="26"/>
      <c r="G69" s="33"/>
      <c r="H69" s="19">
        <f>D69*50/B69</f>
        <v>9.0909090909090905E-3</v>
      </c>
    </row>
    <row r="70" spans="1:8" s="1" customFormat="1">
      <c r="A70" s="15">
        <f>A69+7</f>
        <v>43254</v>
      </c>
      <c r="B70" s="20">
        <f>C69+F69-G69</f>
        <v>38953.458753962877</v>
      </c>
      <c r="C70" s="17">
        <f>B70+(B70*0.04)</f>
        <v>40511.597104121392</v>
      </c>
      <c r="D70" s="17">
        <f>B70/5500</f>
        <v>7.0824470461750684</v>
      </c>
      <c r="E70" s="28">
        <f>(C70-B70)/D70</f>
        <v>220</v>
      </c>
      <c r="F70" s="26"/>
      <c r="G70" s="63"/>
      <c r="H70" s="19">
        <f>D70*50/B70</f>
        <v>9.0909090909090905E-3</v>
      </c>
    </row>
    <row r="71" spans="1:8" s="1" customFormat="1">
      <c r="A71" s="15">
        <f>A70+7</f>
        <v>43261</v>
      </c>
      <c r="B71" s="20">
        <f>C70+F70-G70</f>
        <v>40511.597104121392</v>
      </c>
      <c r="C71" s="17">
        <f>B71+(B71*0.04)</f>
        <v>42132.060988286248</v>
      </c>
      <c r="D71" s="17">
        <f>B71/5500</f>
        <v>7.365744928022071</v>
      </c>
      <c r="E71" s="28">
        <f>(C71-B71)/D71</f>
        <v>220</v>
      </c>
      <c r="F71" s="26"/>
      <c r="G71" s="33"/>
      <c r="H71" s="19">
        <f>D71*50/B71</f>
        <v>9.0909090909090905E-3</v>
      </c>
    </row>
    <row r="72" spans="1:8" s="1" customFormat="1" ht="13.5" thickBot="1">
      <c r="A72" s="15">
        <f>A71+7</f>
        <v>43268</v>
      </c>
      <c r="B72" s="20">
        <f>C71+F71-G71</f>
        <v>42132.060988286248</v>
      </c>
      <c r="C72" s="17">
        <f>B72+(B72*0.04)</f>
        <v>43817.343427817701</v>
      </c>
      <c r="D72" s="17">
        <f>B72/5500</f>
        <v>7.6603747251429546</v>
      </c>
      <c r="E72" s="28">
        <f>(C72-B72)/D72</f>
        <v>220.00000000000037</v>
      </c>
      <c r="F72" s="26"/>
      <c r="G72" s="33"/>
      <c r="H72" s="19">
        <f>D72*50/B72</f>
        <v>9.0909090909090922E-3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43817.343427817701</v>
      </c>
      <c r="C74" s="17">
        <f>B74+(B74*0.04)</f>
        <v>45570.037164930407</v>
      </c>
      <c r="D74" s="17">
        <f>B74/5500</f>
        <v>7.966789714148673</v>
      </c>
      <c r="E74" s="28">
        <f>(C74-B74)/D74</f>
        <v>219.99999999999974</v>
      </c>
      <c r="F74" s="26"/>
      <c r="G74" s="33"/>
      <c r="H74" s="19">
        <f>D74*50/B74</f>
        <v>9.0909090909090905E-3</v>
      </c>
    </row>
    <row r="75" spans="1:8" s="1" customFormat="1">
      <c r="A75" s="15">
        <f>A74+7</f>
        <v>43282</v>
      </c>
      <c r="B75" s="20">
        <f>C74+F74-G74</f>
        <v>45570.037164930407</v>
      </c>
      <c r="C75" s="17">
        <f>B75+(B75*0.04)</f>
        <v>47392.838651527622</v>
      </c>
      <c r="D75" s="17">
        <f>B75/5500</f>
        <v>8.2854613027146193</v>
      </c>
      <c r="E75" s="28">
        <f>(C75-B75)/D75</f>
        <v>219.9999999999998</v>
      </c>
      <c r="F75" s="26"/>
      <c r="G75" s="33"/>
      <c r="H75" s="19">
        <f>D75*50/B75</f>
        <v>9.0909090909090905E-3</v>
      </c>
    </row>
    <row r="76" spans="1:8" s="1" customFormat="1">
      <c r="A76" s="15">
        <f>A75+7</f>
        <v>43289</v>
      </c>
      <c r="B76" s="20">
        <f>C75+F75-G75</f>
        <v>47392.838651527622</v>
      </c>
      <c r="C76" s="17">
        <f>B76+(B76*0.04)</f>
        <v>49288.552197588724</v>
      </c>
      <c r="D76" s="17">
        <f>B76/5500</f>
        <v>8.6168797548232039</v>
      </c>
      <c r="E76" s="28">
        <f>(C76-B76)/D76</f>
        <v>219.99999999999974</v>
      </c>
      <c r="F76" s="26"/>
      <c r="G76" s="33"/>
      <c r="H76" s="19">
        <f>D76*50/B76</f>
        <v>9.0909090909090922E-3</v>
      </c>
    </row>
    <row r="77" spans="1:8" s="1" customFormat="1" ht="13.5" thickBot="1">
      <c r="A77" s="15">
        <f>A76+7</f>
        <v>43296</v>
      </c>
      <c r="B77" s="20">
        <f>C76+F76-G76</f>
        <v>49288.552197588724</v>
      </c>
      <c r="C77" s="17">
        <f>B77+(B77*0.04)</f>
        <v>51260.094285492276</v>
      </c>
      <c r="D77" s="17">
        <f>B77/5500</f>
        <v>8.9615549450161325</v>
      </c>
      <c r="E77" s="28">
        <f>(C77-B77)/D77</f>
        <v>220.00000000000031</v>
      </c>
      <c r="F77" s="26"/>
      <c r="G77" s="33"/>
      <c r="H77" s="19">
        <f>D77*50/B77</f>
        <v>9.0909090909090922E-3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51260.094285492276</v>
      </c>
      <c r="C79" s="17">
        <f>B79+(B79*0.04)</f>
        <v>53310.498056911965</v>
      </c>
      <c r="D79" s="17">
        <f>B79/5500</f>
        <v>9.3200171428167771</v>
      </c>
      <c r="E79" s="28">
        <f>(C79-B79)/D79</f>
        <v>219.99999999999983</v>
      </c>
      <c r="F79" s="26"/>
      <c r="G79" s="33"/>
      <c r="H79" s="19">
        <f>D79*50/B79</f>
        <v>9.0909090909090905E-3</v>
      </c>
    </row>
    <row r="80" spans="1:8" s="1" customFormat="1">
      <c r="A80" s="15">
        <f>A79+7</f>
        <v>43310</v>
      </c>
      <c r="B80" s="20">
        <f>C79+F79-G79</f>
        <v>53310.498056911965</v>
      </c>
      <c r="C80" s="17">
        <f>B80+(B80*0.04)</f>
        <v>55442.917979188445</v>
      </c>
      <c r="D80" s="17">
        <f>B80/5500</f>
        <v>9.6928178285294475</v>
      </c>
      <c r="E80" s="28">
        <f>(C80-B80)/D80</f>
        <v>220.00000000000017</v>
      </c>
      <c r="F80" s="26"/>
      <c r="G80" s="63"/>
      <c r="H80" s="19">
        <f>D80*50/B80</f>
        <v>9.0909090909090905E-3</v>
      </c>
    </row>
    <row r="81" spans="1:8" s="1" customFormat="1">
      <c r="A81" s="15">
        <f>A80+7</f>
        <v>43317</v>
      </c>
      <c r="B81" s="20">
        <f>C80+F80-G80</f>
        <v>55442.917979188445</v>
      </c>
      <c r="C81" s="17">
        <f>B81+(B81*0.04)</f>
        <v>57660.634698355985</v>
      </c>
      <c r="D81" s="17">
        <f>B81/5500</f>
        <v>10.080530541670626</v>
      </c>
      <c r="E81" s="28">
        <f>(C81-B81)/D81</f>
        <v>220.0000000000002</v>
      </c>
      <c r="F81" s="26"/>
      <c r="G81" s="33"/>
      <c r="H81" s="19">
        <f>D81*50/B81</f>
        <v>9.0909090909090905E-3</v>
      </c>
    </row>
    <row r="82" spans="1:8" s="1" customFormat="1" ht="13.5" thickBot="1">
      <c r="A82" s="15">
        <f>A81+7</f>
        <v>43324</v>
      </c>
      <c r="B82" s="20">
        <f>C81+F81-G81</f>
        <v>57660.634698355985</v>
      </c>
      <c r="C82" s="17">
        <f>B82+(B82*0.04)</f>
        <v>59967.060086290221</v>
      </c>
      <c r="D82" s="17">
        <f>B82/5500</f>
        <v>10.483751763337452</v>
      </c>
      <c r="E82" s="28">
        <f>(C82-B82)/D82</f>
        <v>219.99999999999966</v>
      </c>
      <c r="F82" s="26"/>
      <c r="G82" s="33"/>
      <c r="H82" s="19">
        <f>D82*50/B82</f>
        <v>9.0909090909090905E-3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59967.060086290221</v>
      </c>
      <c r="C84" s="17">
        <f>B84+(B84*0.04)</f>
        <v>62365.742489741831</v>
      </c>
      <c r="D84" s="17">
        <f>B84/5500</f>
        <v>10.903101833870949</v>
      </c>
      <c r="E84" s="28">
        <f>(C84-B84)/D84</f>
        <v>220.00000000000014</v>
      </c>
      <c r="F84" s="26"/>
      <c r="G84" s="33"/>
      <c r="H84" s="19">
        <f>D84*50/B84</f>
        <v>9.0909090909090905E-3</v>
      </c>
    </row>
    <row r="85" spans="1:8" s="1" customFormat="1">
      <c r="A85" s="15">
        <f>A84+7</f>
        <v>43338</v>
      </c>
      <c r="B85" s="20">
        <f>C84+F84-G84</f>
        <v>62365.742489741831</v>
      </c>
      <c r="C85" s="17">
        <f>B85+(B85*0.04)</f>
        <v>64860.372189331501</v>
      </c>
      <c r="D85" s="17">
        <f>B85/5500</f>
        <v>11.339225907225787</v>
      </c>
      <c r="E85" s="28">
        <f>(C85-B85)/D85</f>
        <v>219.99999999999974</v>
      </c>
      <c r="F85" s="26"/>
      <c r="G85" s="33"/>
      <c r="H85" s="19">
        <f>D85*50/B85</f>
        <v>9.0909090909090905E-3</v>
      </c>
    </row>
    <row r="86" spans="1:8" s="1" customFormat="1">
      <c r="A86" s="15">
        <f>A85+7</f>
        <v>43345</v>
      </c>
      <c r="B86" s="20">
        <f>C85+F85-G85</f>
        <v>64860.372189331501</v>
      </c>
      <c r="C86" s="17">
        <f>B86+(B86*0.04)</f>
        <v>67454.787076904759</v>
      </c>
      <c r="D86" s="17">
        <f>B86/5500</f>
        <v>11.792794943514819</v>
      </c>
      <c r="E86" s="28">
        <f>(C86-B86)/D86</f>
        <v>219.99999999999974</v>
      </c>
      <c r="F86" s="26"/>
      <c r="G86" s="33"/>
      <c r="H86" s="19">
        <f>D86*50/B86</f>
        <v>9.0909090909090905E-3</v>
      </c>
    </row>
    <row r="87" spans="1:8" s="1" customFormat="1" ht="13.5" thickBot="1">
      <c r="A87" s="15">
        <f>A86+7</f>
        <v>43352</v>
      </c>
      <c r="B87" s="20">
        <f>C86+F86-G86</f>
        <v>67454.787076904759</v>
      </c>
      <c r="C87" s="17">
        <f>B87+(B87*0.04)</f>
        <v>70152.978559980955</v>
      </c>
      <c r="D87" s="17">
        <f>B87/5500</f>
        <v>12.26450674125541</v>
      </c>
      <c r="E87" s="28">
        <f>(C87-B87)/D87</f>
        <v>220.00000000000048</v>
      </c>
      <c r="F87" s="26"/>
      <c r="G87" s="33"/>
      <c r="H87" s="19">
        <f>D87*50/B87</f>
        <v>9.0909090909090905E-3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70152.978559980955</v>
      </c>
      <c r="C89" s="17">
        <f>B89+(B89*0.04)</f>
        <v>72959.097702380197</v>
      </c>
      <c r="D89" s="17">
        <f>B89/5500</f>
        <v>12.755087010905628</v>
      </c>
      <c r="E89" s="28">
        <f>(C89-B89)/D89</f>
        <v>220.00000000000031</v>
      </c>
      <c r="F89" s="26"/>
      <c r="G89" s="33"/>
      <c r="H89" s="19">
        <f>D89*50/B89</f>
        <v>9.0909090909090922E-3</v>
      </c>
    </row>
    <row r="90" spans="1:8" s="1" customFormat="1">
      <c r="A90" s="15">
        <f>A89+7</f>
        <v>43366</v>
      </c>
      <c r="B90" s="20">
        <f>C89+F89-G89</f>
        <v>72959.097702380197</v>
      </c>
      <c r="C90" s="17">
        <f>B90+(B90*0.04)</f>
        <v>75877.46161047541</v>
      </c>
      <c r="D90" s="17">
        <f>B90/5500</f>
        <v>13.265290491341855</v>
      </c>
      <c r="E90" s="28">
        <f>(C90-B90)/D90</f>
        <v>220.00000000000034</v>
      </c>
      <c r="F90" s="26"/>
      <c r="G90" s="33"/>
      <c r="H90" s="19">
        <f>D90*50/B90</f>
        <v>9.0909090909090922E-3</v>
      </c>
    </row>
    <row r="91" spans="1:8" s="1" customFormat="1">
      <c r="A91" s="15">
        <f>A90+7</f>
        <v>43373</v>
      </c>
      <c r="B91" s="20">
        <f>C90+F90-G90</f>
        <v>75877.46161047541</v>
      </c>
      <c r="C91" s="17">
        <f>B91+(B91*0.04)</f>
        <v>78912.560074894427</v>
      </c>
      <c r="D91" s="17">
        <f>B91/5500</f>
        <v>13.795902110995529</v>
      </c>
      <c r="E91" s="28">
        <f>(C91-B91)/D91</f>
        <v>220.00000000000009</v>
      </c>
      <c r="F91" s="26"/>
      <c r="G91" s="33"/>
      <c r="H91" s="19">
        <f>D91*50/B91</f>
        <v>9.0909090909090922E-3</v>
      </c>
    </row>
    <row r="92" spans="1:8" s="1" customFormat="1" ht="13.5" thickBot="1">
      <c r="A92" s="15">
        <f>A91+7</f>
        <v>43380</v>
      </c>
      <c r="B92" s="20">
        <f>C91+F91-G91</f>
        <v>78912.560074894427</v>
      </c>
      <c r="C92" s="17">
        <f>B92+(B92*0.04)</f>
        <v>82069.062477890198</v>
      </c>
      <c r="D92" s="17">
        <f>B92/5500</f>
        <v>14.347738195435351</v>
      </c>
      <c r="E92" s="28">
        <f>(C92-B92)/D92</f>
        <v>219.99999999999957</v>
      </c>
      <c r="F92" s="26"/>
      <c r="G92" s="33"/>
      <c r="H92" s="19">
        <f>D92*50/B92</f>
        <v>9.0909090909090922E-3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82069.062477890198</v>
      </c>
      <c r="C94" s="17">
        <f>B94+(B94*0.04)</f>
        <v>85351.824977005803</v>
      </c>
      <c r="D94" s="17">
        <f>B94/5500</f>
        <v>14.921647723252763</v>
      </c>
      <c r="E94" s="28">
        <f>(C94-B94)/D94</f>
        <v>219.99999999999977</v>
      </c>
      <c r="F94" s="26"/>
      <c r="G94" s="33"/>
      <c r="H94" s="19">
        <f>D94*50/B94</f>
        <v>9.0909090909090905E-3</v>
      </c>
    </row>
    <row r="95" spans="1:8" s="1" customFormat="1">
      <c r="A95" s="15">
        <f>A94+7</f>
        <v>43394</v>
      </c>
      <c r="B95" s="20">
        <f>C94+F94-G94</f>
        <v>85351.824977005803</v>
      </c>
      <c r="C95" s="17">
        <f>B95+(B95*0.04)</f>
        <v>88765.897976086038</v>
      </c>
      <c r="D95" s="17">
        <f>B95/5500</f>
        <v>15.518513632182874</v>
      </c>
      <c r="E95" s="28">
        <f>(C95-B95)/D95</f>
        <v>220.00000000000023</v>
      </c>
      <c r="F95" s="26"/>
      <c r="G95" s="33"/>
      <c r="H95" s="19">
        <f>D95*50/B95</f>
        <v>9.0909090909090905E-3</v>
      </c>
    </row>
    <row r="96" spans="1:8" s="1" customFormat="1">
      <c r="A96" s="15">
        <f>A95+7</f>
        <v>43401</v>
      </c>
      <c r="B96" s="20">
        <f>C95+F95-G95</f>
        <v>88765.897976086038</v>
      </c>
      <c r="C96" s="17">
        <f>B96+(B96*0.04)</f>
        <v>92316.533895129483</v>
      </c>
      <c r="D96" s="17">
        <f>B96/5500</f>
        <v>16.139254177470189</v>
      </c>
      <c r="E96" s="28">
        <f>(C96-B96)/D96</f>
        <v>220.00000000000023</v>
      </c>
      <c r="F96" s="26"/>
      <c r="G96" s="33"/>
      <c r="H96" s="19">
        <f>D96*50/B96</f>
        <v>9.0909090909090905E-3</v>
      </c>
    </row>
    <row r="97" spans="1:8" s="1" customFormat="1" ht="13.5" thickBot="1">
      <c r="A97" s="15">
        <f>A96+7</f>
        <v>43408</v>
      </c>
      <c r="B97" s="20">
        <f>C96+F96-G96</f>
        <v>92316.533895129483</v>
      </c>
      <c r="C97" s="17">
        <f>B97+(B97*0.04)</f>
        <v>96009.195250934659</v>
      </c>
      <c r="D97" s="17">
        <f>B97/5500</f>
        <v>16.784824344568996</v>
      </c>
      <c r="E97" s="28">
        <f>(C97-B97)/D97</f>
        <v>219.9999999999998</v>
      </c>
      <c r="F97" s="26"/>
      <c r="G97" s="33"/>
      <c r="H97" s="19">
        <f>D97*50/B97</f>
        <v>9.0909090909090905E-3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96009.195250934659</v>
      </c>
      <c r="C99" s="17">
        <f>B99+(B99*0.04)</f>
        <v>99849.563060972039</v>
      </c>
      <c r="D99" s="17">
        <f>B99/5500</f>
        <v>17.456217318351758</v>
      </c>
      <c r="E99" s="28">
        <f>(C99-B99)/D99</f>
        <v>219.9999999999996</v>
      </c>
      <c r="F99" s="26"/>
      <c r="G99" s="33"/>
      <c r="H99" s="19">
        <f>D99*50/B99</f>
        <v>9.0909090909090922E-3</v>
      </c>
    </row>
    <row r="100" spans="1:8" s="1" customFormat="1">
      <c r="A100" s="15">
        <f>A99+7</f>
        <v>43422</v>
      </c>
      <c r="B100" s="20">
        <f>C99+F99-G99</f>
        <v>99849.563060972039</v>
      </c>
      <c r="C100" s="17">
        <f>B100+(B100*0.04)</f>
        <v>103843.54558341092</v>
      </c>
      <c r="D100" s="17">
        <f>B100/5500</f>
        <v>18.154466011085827</v>
      </c>
      <c r="E100" s="28">
        <f>(C100-B100)/D100</f>
        <v>219.99999999999972</v>
      </c>
      <c r="F100" s="26"/>
      <c r="G100" s="33"/>
      <c r="H100" s="19">
        <f>D100*50/B100</f>
        <v>9.0909090909090922E-3</v>
      </c>
    </row>
    <row r="101" spans="1:8" s="1" customFormat="1">
      <c r="A101" s="15">
        <f>A100+7</f>
        <v>43429</v>
      </c>
      <c r="B101" s="20">
        <f>C100+F100-G100</f>
        <v>103843.54558341092</v>
      </c>
      <c r="C101" s="17">
        <f>B101+(B101*0.04)</f>
        <v>107997.28740674735</v>
      </c>
      <c r="D101" s="17">
        <f>B101/5500</f>
        <v>18.880644651529259</v>
      </c>
      <c r="E101" s="28">
        <f>(C101-B101)/D101</f>
        <v>219.9999999999996</v>
      </c>
      <c r="F101" s="26"/>
      <c r="G101" s="33"/>
      <c r="H101" s="19">
        <f>D101*50/B101</f>
        <v>9.0909090909090922E-3</v>
      </c>
    </row>
    <row r="102" spans="1:8" s="1" customFormat="1" ht="13.5" thickBot="1">
      <c r="A102" s="15">
        <f>A101+7</f>
        <v>43436</v>
      </c>
      <c r="B102" s="20">
        <f>C101+F101-G101</f>
        <v>107997.28740674735</v>
      </c>
      <c r="C102" s="17">
        <f>B102+(B102*0.04)</f>
        <v>112317.17890301724</v>
      </c>
      <c r="D102" s="17">
        <f>B102/5500</f>
        <v>19.635870437590427</v>
      </c>
      <c r="E102" s="28">
        <f>(C102-B102)/D102</f>
        <v>219.99999999999986</v>
      </c>
      <c r="F102" s="26"/>
      <c r="G102" s="33"/>
      <c r="H102" s="19">
        <f>D102*50/B102</f>
        <v>9.0909090909090905E-3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112317.17890301724</v>
      </c>
      <c r="C104" s="17">
        <f>B104+(B104*0.04)</f>
        <v>116809.86605913793</v>
      </c>
      <c r="D104" s="17">
        <f>B104/5500</f>
        <v>20.421305255094044</v>
      </c>
      <c r="E104" s="28">
        <f>(C104-B104)/D104</f>
        <v>220.0000000000002</v>
      </c>
      <c r="F104" s="26"/>
      <c r="G104" s="33"/>
      <c r="H104" s="19">
        <f>D104*50/B104</f>
        <v>9.0909090909090905E-3</v>
      </c>
    </row>
    <row r="105" spans="1:8" s="1" customFormat="1">
      <c r="A105" s="15">
        <f>A104+7</f>
        <v>43450</v>
      </c>
      <c r="B105" s="20">
        <f>C104+F104-G104</f>
        <v>116809.86605913793</v>
      </c>
      <c r="C105" s="17">
        <f>B105+(B105*0.04)</f>
        <v>121482.26070150344</v>
      </c>
      <c r="D105" s="17">
        <f>B105/5500</f>
        <v>21.238157465297807</v>
      </c>
      <c r="E105" s="28">
        <f>(C105-B105)/D105</f>
        <v>219.99999999999986</v>
      </c>
      <c r="F105" s="26"/>
      <c r="G105" s="33"/>
      <c r="H105" s="19">
        <f>D105*50/B105</f>
        <v>9.0909090909090922E-3</v>
      </c>
    </row>
    <row r="106" spans="1:8" s="1" customFormat="1">
      <c r="A106" s="15">
        <f>A105+7</f>
        <v>43457</v>
      </c>
      <c r="B106" s="20">
        <f>C105+F105-G105</f>
        <v>121482.26070150344</v>
      </c>
      <c r="C106" s="17">
        <f>B106+(B106*0.04)</f>
        <v>126341.55112956358</v>
      </c>
      <c r="D106" s="17">
        <f>B106/5500</f>
        <v>22.087683763909716</v>
      </c>
      <c r="E106" s="28">
        <f>(C106-B106)/D106</f>
        <v>219.99999999999994</v>
      </c>
      <c r="F106" s="26"/>
      <c r="G106" s="33"/>
      <c r="H106" s="19">
        <f>D106*50/B106</f>
        <v>9.0909090909090905E-3</v>
      </c>
    </row>
    <row r="107" spans="1:8" s="1" customFormat="1" ht="13.5" thickBot="1">
      <c r="A107" s="15">
        <f>A106+7</f>
        <v>43464</v>
      </c>
      <c r="B107" s="20">
        <f>C106+F106-G106</f>
        <v>126341.55112956358</v>
      </c>
      <c r="C107" s="17">
        <f>B107+(B107*0.04)</f>
        <v>131395.21317474611</v>
      </c>
      <c r="D107" s="17">
        <f>B107/5500</f>
        <v>22.971191114466105</v>
      </c>
      <c r="E107" s="28">
        <f>(C107-B107)/D107</f>
        <v>219.9999999999994</v>
      </c>
      <c r="F107" s="26"/>
      <c r="G107" s="33"/>
      <c r="H107" s="19">
        <f>D107*50/B107</f>
        <v>9.0909090909090905E-3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131395.21317474611</v>
      </c>
      <c r="C109" s="17">
        <f>B109+(B109*0.04)</f>
        <v>136651.02170173597</v>
      </c>
      <c r="D109" s="17">
        <f>B109/5500</f>
        <v>23.890038759044746</v>
      </c>
      <c r="E109" s="28">
        <f>(C109-B109)/D109</f>
        <v>220.0000000000006</v>
      </c>
      <c r="F109" s="26"/>
      <c r="G109" s="33"/>
      <c r="H109" s="19">
        <f>D109*50/B109</f>
        <v>9.0909090909090905E-3</v>
      </c>
    </row>
    <row r="110" spans="1:8">
      <c r="A110" s="15">
        <f>A109+7</f>
        <v>43478</v>
      </c>
      <c r="B110" s="20">
        <f>C109+F109-G109</f>
        <v>136651.02170173597</v>
      </c>
      <c r="C110" s="17">
        <f>B110+(B110*0.04)</f>
        <v>142117.06256980542</v>
      </c>
      <c r="D110" s="17">
        <f>B110/5500</f>
        <v>24.845640309406541</v>
      </c>
      <c r="E110" s="28">
        <f>(C110-B110)/D110</f>
        <v>220.00000000000054</v>
      </c>
      <c r="F110" s="26"/>
      <c r="G110" s="33"/>
      <c r="H110" s="19">
        <f>D110*50/B110</f>
        <v>9.0909090909090905E-3</v>
      </c>
    </row>
    <row r="111" spans="1:8">
      <c r="A111" s="15">
        <f>A110+7</f>
        <v>43485</v>
      </c>
      <c r="B111" s="20">
        <f>C110+F110-G110</f>
        <v>142117.06256980542</v>
      </c>
      <c r="C111" s="17">
        <f>B111+(B111*0.04)</f>
        <v>147801.74507259764</v>
      </c>
      <c r="D111" s="17">
        <f>B111/5500</f>
        <v>25.839465921782804</v>
      </c>
      <c r="E111" s="28">
        <f>(C111-B111)/D111</f>
        <v>220</v>
      </c>
      <c r="F111" s="26"/>
      <c r="G111" s="33"/>
      <c r="H111" s="19">
        <f>D111*50/B111</f>
        <v>9.0909090909090905E-3</v>
      </c>
    </row>
    <row r="112" spans="1:8" ht="13.5" thickBot="1">
      <c r="A112" s="15">
        <f>A111+7</f>
        <v>43492</v>
      </c>
      <c r="B112" s="20">
        <f>C111+F111-G111</f>
        <v>147801.74507259764</v>
      </c>
      <c r="C112" s="17">
        <f>B112+(B112*0.04)</f>
        <v>153713.81487550156</v>
      </c>
      <c r="D112" s="17">
        <f>B112/5500</f>
        <v>26.873044558654115</v>
      </c>
      <c r="E112" s="28">
        <f>(C112-B112)/D112</f>
        <v>220.00000000000054</v>
      </c>
      <c r="F112" s="26"/>
      <c r="G112" s="33"/>
      <c r="H112" s="19">
        <f>D112*50/B112</f>
        <v>9.0909090909090905E-3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153713.81487550156</v>
      </c>
      <c r="C114" s="17">
        <f>B114+(B114*0.04)</f>
        <v>159862.36747052163</v>
      </c>
      <c r="D114" s="17">
        <f>B114/5500</f>
        <v>27.947966341000281</v>
      </c>
      <c r="E114" s="28">
        <f>(C114-B114)/D114</f>
        <v>220.00000000000023</v>
      </c>
      <c r="F114" s="26"/>
      <c r="G114" s="33"/>
      <c r="H114" s="19">
        <f>D114*50/B114</f>
        <v>9.0909090909090905E-3</v>
      </c>
    </row>
    <row r="115" spans="1:8">
      <c r="A115" s="15">
        <f>A114+7</f>
        <v>43506</v>
      </c>
      <c r="B115" s="20">
        <f>C114+F114-G114</f>
        <v>159862.36747052163</v>
      </c>
      <c r="C115" s="17">
        <f>B115+(B115*0.04)</f>
        <v>166256.86216934249</v>
      </c>
      <c r="D115" s="17">
        <f>B115/5500</f>
        <v>29.065884994640296</v>
      </c>
      <c r="E115" s="28">
        <f>(C115-B115)/D115</f>
        <v>220.00000000000011</v>
      </c>
      <c r="F115" s="26"/>
      <c r="G115" s="33"/>
      <c r="H115" s="19">
        <f>D115*50/B115</f>
        <v>9.0909090909090905E-3</v>
      </c>
    </row>
    <row r="116" spans="1:8">
      <c r="A116" s="15">
        <f>A115+7</f>
        <v>43513</v>
      </c>
      <c r="B116" s="20">
        <f>C115+F115-G115</f>
        <v>166256.86216934249</v>
      </c>
      <c r="C116" s="17">
        <f>B116+(B116*0.04)</f>
        <v>172907.1366561162</v>
      </c>
      <c r="D116" s="17">
        <f>B116/5500</f>
        <v>30.228520394425907</v>
      </c>
      <c r="E116" s="28">
        <f>(C116-B116)/D116</f>
        <v>220.0000000000002</v>
      </c>
      <c r="F116" s="26"/>
      <c r="G116" s="33"/>
      <c r="H116" s="19">
        <f>D116*50/B116</f>
        <v>9.0909090909090905E-3</v>
      </c>
    </row>
    <row r="117" spans="1:8" ht="13.5" thickBot="1">
      <c r="A117" s="15">
        <f>A116+7</f>
        <v>43520</v>
      </c>
      <c r="B117" s="20">
        <f>C116+F116-G116</f>
        <v>172907.1366561162</v>
      </c>
      <c r="C117" s="17">
        <f>B117+(B117*0.04)</f>
        <v>179823.42212236085</v>
      </c>
      <c r="D117" s="17">
        <f>B117/5500</f>
        <v>31.437661210202947</v>
      </c>
      <c r="E117" s="28">
        <f>(C117-B117)/D117</f>
        <v>220</v>
      </c>
      <c r="F117" s="26"/>
      <c r="G117" s="33"/>
      <c r="H117" s="19">
        <f>D117*50/B117</f>
        <v>9.0909090909090905E-3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179823.42212236085</v>
      </c>
      <c r="C119" s="17">
        <f>B119+(B119*0.04)</f>
        <v>187016.35900725529</v>
      </c>
      <c r="D119" s="17">
        <f>B119/5500</f>
        <v>32.695167658611062</v>
      </c>
      <c r="E119" s="28">
        <f>(C119-B119)/D119</f>
        <v>220.00000000000028</v>
      </c>
      <c r="F119" s="26"/>
      <c r="G119" s="33"/>
      <c r="H119" s="19">
        <f>D119*50/B119</f>
        <v>9.0909090909090905E-3</v>
      </c>
    </row>
    <row r="120" spans="1:8">
      <c r="A120" s="15">
        <f>A119+7</f>
        <v>43534</v>
      </c>
      <c r="B120" s="20">
        <f>C119+F119-G119</f>
        <v>187016.35900725529</v>
      </c>
      <c r="C120" s="17">
        <f>B120+(B120*0.04)</f>
        <v>194497.0133675455</v>
      </c>
      <c r="D120" s="17">
        <f>B120/5500</f>
        <v>34.002974364955506</v>
      </c>
      <c r="E120" s="28">
        <f>(C120-B120)/D120</f>
        <v>219.99999999999994</v>
      </c>
      <c r="F120" s="26"/>
      <c r="G120" s="33"/>
      <c r="H120" s="19">
        <f>D120*50/B120</f>
        <v>9.0909090909090905E-3</v>
      </c>
    </row>
    <row r="121" spans="1:8">
      <c r="A121" s="15">
        <f>A120+7</f>
        <v>43541</v>
      </c>
      <c r="B121" s="20">
        <f>C120+F120-G120</f>
        <v>194497.0133675455</v>
      </c>
      <c r="C121" s="17">
        <f>B121+(B121*0.04)</f>
        <v>202276.89390224731</v>
      </c>
      <c r="D121" s="17">
        <f>B121/5500</f>
        <v>35.363093339553728</v>
      </c>
      <c r="E121" s="28">
        <f>(C121-B121)/D121</f>
        <v>219.9999999999996</v>
      </c>
      <c r="F121" s="26"/>
      <c r="G121" s="33"/>
      <c r="H121" s="19">
        <f>D121*50/B121</f>
        <v>9.0909090909090922E-3</v>
      </c>
    </row>
    <row r="122" spans="1:8" ht="13.5" thickBot="1">
      <c r="A122" s="15">
        <f>A121+7</f>
        <v>43548</v>
      </c>
      <c r="B122" s="20">
        <f>C121+F121-G121</f>
        <v>202276.89390224731</v>
      </c>
      <c r="C122" s="17">
        <f>B122+(B122*0.04)</f>
        <v>210367.96965833718</v>
      </c>
      <c r="D122" s="17">
        <f>B122/5500</f>
        <v>36.777617073135872</v>
      </c>
      <c r="E122" s="28">
        <f>(C122-B122)/D122</f>
        <v>219.99999999999963</v>
      </c>
      <c r="F122" s="26"/>
      <c r="G122" s="33"/>
      <c r="H122" s="19">
        <f>D122*50/B122</f>
        <v>9.0909090909090905E-3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210367.96965833718</v>
      </c>
      <c r="C124" s="17">
        <f>B124+(B124*0.04)</f>
        <v>218782.68844467067</v>
      </c>
      <c r="D124" s="17">
        <f>B124/5500</f>
        <v>38.248721756061308</v>
      </c>
      <c r="E124" s="28">
        <f>(C124-B124)/D124</f>
        <v>219.99999999999991</v>
      </c>
      <c r="F124" s="26"/>
      <c r="G124" s="33"/>
      <c r="H124" s="19">
        <f>D124*50/B124</f>
        <v>9.0909090909090922E-3</v>
      </c>
    </row>
    <row r="125" spans="1:8">
      <c r="A125" s="15">
        <f>A124+7</f>
        <v>43562</v>
      </c>
      <c r="B125" s="20">
        <f>C124+F124-G124</f>
        <v>218782.68844467067</v>
      </c>
      <c r="C125" s="17">
        <f>B125+(B125*0.04)</f>
        <v>227533.99598245751</v>
      </c>
      <c r="D125" s="17">
        <f>B125/5500</f>
        <v>39.778670626303757</v>
      </c>
      <c r="E125" s="28">
        <f>(C125-B125)/D125</f>
        <v>220.00000000000026</v>
      </c>
      <c r="F125" s="26"/>
      <c r="G125" s="33"/>
      <c r="H125" s="19">
        <f>D125*50/B125</f>
        <v>9.0909090909090905E-3</v>
      </c>
    </row>
    <row r="126" spans="1:8">
      <c r="A126" s="15">
        <f>A125+7</f>
        <v>43569</v>
      </c>
      <c r="B126" s="20">
        <f>C125+F125-G125</f>
        <v>227533.99598245751</v>
      </c>
      <c r="C126" s="17">
        <f>B126+(B126*0.04)</f>
        <v>236635.3558217558</v>
      </c>
      <c r="D126" s="17">
        <f>B126/5500</f>
        <v>41.369817451355907</v>
      </c>
      <c r="E126" s="28">
        <f>(C126-B126)/D126</f>
        <v>219.99999999999994</v>
      </c>
      <c r="F126" s="26"/>
      <c r="G126" s="33"/>
      <c r="H126" s="19">
        <f>D126*50/B126</f>
        <v>9.0909090909090887E-3</v>
      </c>
    </row>
    <row r="127" spans="1:8" ht="13.5" thickBot="1">
      <c r="A127" s="15">
        <f>A126+7</f>
        <v>43576</v>
      </c>
      <c r="B127" s="20">
        <f>C126+F126-G126</f>
        <v>236635.3558217558</v>
      </c>
      <c r="C127" s="17">
        <f>B127+(B127*0.04)</f>
        <v>246100.77005462605</v>
      </c>
      <c r="D127" s="17">
        <f>B127/5500</f>
        <v>43.024610149410144</v>
      </c>
      <c r="E127" s="28">
        <f>(C127-B127)/D127</f>
        <v>220.00000000000028</v>
      </c>
      <c r="F127" s="26"/>
      <c r="G127" s="33"/>
      <c r="H127" s="19">
        <f>D127*50/B127</f>
        <v>9.0909090909090905E-3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246100.77005462605</v>
      </c>
      <c r="C129" s="17">
        <f>B129+(B129*0.04)</f>
        <v>255944.80085681108</v>
      </c>
      <c r="D129" s="17">
        <f>B129/5500</f>
        <v>44.745594555386553</v>
      </c>
      <c r="E129" s="28">
        <f>(C129-B129)/D129</f>
        <v>219.99999999999989</v>
      </c>
      <c r="F129" s="26"/>
      <c r="G129" s="33"/>
      <c r="H129" s="19">
        <f>D129*50/B129</f>
        <v>9.0909090909090905E-3</v>
      </c>
    </row>
    <row r="130" spans="1:8">
      <c r="A130" s="15">
        <f>A129+7</f>
        <v>43590</v>
      </c>
      <c r="B130" s="20">
        <f>C129+F129-G129</f>
        <v>255944.80085681108</v>
      </c>
      <c r="C130" s="17">
        <f>B130+(B130*0.04)</f>
        <v>266182.59289108351</v>
      </c>
      <c r="D130" s="17">
        <f>B130/5500</f>
        <v>46.535418337602017</v>
      </c>
      <c r="E130" s="28">
        <f>(C130-B130)/D130</f>
        <v>219.99999999999957</v>
      </c>
      <c r="F130" s="26"/>
      <c r="G130" s="33"/>
      <c r="H130" s="19">
        <f>D130*50/B130</f>
        <v>9.0909090909090905E-3</v>
      </c>
    </row>
    <row r="131" spans="1:8">
      <c r="A131" s="15">
        <f>A130+7</f>
        <v>43597</v>
      </c>
      <c r="B131" s="20">
        <f>C130+F130-G130</f>
        <v>266182.59289108351</v>
      </c>
      <c r="C131" s="17">
        <f>B131+(B131*0.04)</f>
        <v>276829.89660672686</v>
      </c>
      <c r="D131" s="17">
        <f>B131/5500</f>
        <v>48.396835071106089</v>
      </c>
      <c r="E131" s="28">
        <f>(C131-B131)/D131</f>
        <v>220.00000000000034</v>
      </c>
      <c r="F131" s="26"/>
      <c r="G131" s="33"/>
      <c r="H131" s="19">
        <f>D131*50/B131</f>
        <v>9.0909090909090905E-3</v>
      </c>
    </row>
    <row r="132" spans="1:8" ht="13.5" thickBot="1">
      <c r="A132" s="15">
        <f>A131+7</f>
        <v>43604</v>
      </c>
      <c r="B132" s="20">
        <f>C131+F131-G131</f>
        <v>276829.89660672686</v>
      </c>
      <c r="C132" s="17">
        <f>B132+(B132*0.04)</f>
        <v>287903.09247099597</v>
      </c>
      <c r="D132" s="17">
        <f>B132/5500</f>
        <v>50.332708473950341</v>
      </c>
      <c r="E132" s="28">
        <f>(C132-B132)/D132</f>
        <v>220.00000000000054</v>
      </c>
      <c r="F132" s="26"/>
      <c r="G132" s="33"/>
      <c r="H132" s="19">
        <f>D132*50/B132</f>
        <v>9.0909090909090922E-3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287903.09247099597</v>
      </c>
      <c r="C134" s="17">
        <f>B134+(B134*0.04)</f>
        <v>299419.21616983582</v>
      </c>
      <c r="D134" s="17">
        <f t="shared" ref="D134:D138" si="0">B134/5500</f>
        <v>52.34601681290836</v>
      </c>
      <c r="E134" s="28">
        <f>(C134-B134)/D134</f>
        <v>220.0000000000004</v>
      </c>
      <c r="F134" s="26"/>
      <c r="G134" s="33"/>
      <c r="H134" s="19">
        <f>D134*50/B134</f>
        <v>9.0909090909090905E-3</v>
      </c>
    </row>
    <row r="135" spans="1:8">
      <c r="A135" s="15">
        <f>A134+7</f>
        <v>43618</v>
      </c>
      <c r="B135" s="20">
        <f>C134+F134-G134</f>
        <v>299419.21616983582</v>
      </c>
      <c r="C135" s="17">
        <f>B135+(B135*0.04)</f>
        <v>311395.98481662926</v>
      </c>
      <c r="D135" s="17">
        <f t="shared" si="0"/>
        <v>54.439857485424696</v>
      </c>
      <c r="E135" s="28">
        <f>(C135-B135)/D135</f>
        <v>220.00000000000011</v>
      </c>
      <c r="F135" s="26"/>
      <c r="G135" s="33"/>
      <c r="H135" s="19">
        <f>D135*50/B135</f>
        <v>9.0909090909090922E-3</v>
      </c>
    </row>
    <row r="136" spans="1:8">
      <c r="A136" s="15">
        <f>A135+7</f>
        <v>43625</v>
      </c>
      <c r="B136" s="20">
        <f>C135+F135-G135</f>
        <v>311395.98481662926</v>
      </c>
      <c r="C136" s="17">
        <f>B136+(B136*0.04)</f>
        <v>323851.82420929446</v>
      </c>
      <c r="D136" s="17">
        <f t="shared" si="0"/>
        <v>56.617451784841684</v>
      </c>
      <c r="E136" s="28">
        <f>(C136-B136)/D136</f>
        <v>220.00000000000037</v>
      </c>
      <c r="F136" s="26"/>
      <c r="G136" s="33"/>
      <c r="H136" s="19">
        <f>D136*50/B136</f>
        <v>9.0909090909090905E-3</v>
      </c>
    </row>
    <row r="137" spans="1:8">
      <c r="A137" s="15">
        <f>A136+7</f>
        <v>43632</v>
      </c>
      <c r="B137" s="20">
        <f>C136+F136-G136</f>
        <v>323851.82420929446</v>
      </c>
      <c r="C137" s="17">
        <f>B137+(B137*0.04)</f>
        <v>336805.89717766625</v>
      </c>
      <c r="D137" s="17">
        <f t="shared" si="0"/>
        <v>58.882149856235358</v>
      </c>
      <c r="E137" s="28">
        <f>(C137-B137)/D137</f>
        <v>220.00000000000026</v>
      </c>
      <c r="F137" s="26"/>
      <c r="G137" s="33"/>
      <c r="H137" s="19">
        <f>D137*50/B137</f>
        <v>9.0909090909090905E-3</v>
      </c>
    </row>
    <row r="138" spans="1:8" ht="14.25" customHeight="1" thickBot="1">
      <c r="A138" s="15">
        <f>A137+7</f>
        <v>43639</v>
      </c>
      <c r="B138" s="20">
        <f>C137+F137-G137</f>
        <v>336805.89717766625</v>
      </c>
      <c r="C138" s="17">
        <f>B138+(B138*0.04)</f>
        <v>350278.13306477288</v>
      </c>
      <c r="D138" s="17">
        <f t="shared" si="0"/>
        <v>61.237435850484772</v>
      </c>
      <c r="E138" s="28">
        <f>(C138-B138)/D138</f>
        <v>219.99999999999957</v>
      </c>
      <c r="F138" s="26"/>
      <c r="G138" s="33"/>
      <c r="H138" s="19">
        <f>D138*50/B138</f>
        <v>9.0909090909090905E-3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zoomScaleNormal="100" workbookViewId="0">
      <selection sqref="A1:J1"/>
    </sheetView>
  </sheetViews>
  <sheetFormatPr defaultColWidth="9.140625" defaultRowHeight="12.75"/>
  <cols>
    <col min="1" max="1" width="9.5703125" style="74" bestFit="1" customWidth="1"/>
    <col min="2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10" width="9" bestFit="1" customWidth="1"/>
    <col min="11" max="11" width="3.5703125" customWidth="1"/>
  </cols>
  <sheetData>
    <row r="1" spans="1:10" ht="16.5" thickBot="1">
      <c r="A1" s="114" t="s">
        <v>49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96">
        <v>1</v>
      </c>
      <c r="B4" s="15">
        <v>42883</v>
      </c>
      <c r="C4" s="20">
        <v>1000</v>
      </c>
      <c r="D4" s="17">
        <f>C4+(C4*0.04)</f>
        <v>1040</v>
      </c>
      <c r="E4" s="17">
        <f>C4/5500</f>
        <v>0.18181818181818182</v>
      </c>
      <c r="F4" s="84">
        <f>(D4-C4)/E4</f>
        <v>220</v>
      </c>
      <c r="G4" s="26"/>
      <c r="H4" s="18"/>
      <c r="I4" s="19">
        <f>E4*50/C4</f>
        <v>9.0909090909090922E-3</v>
      </c>
      <c r="J4" s="87">
        <f>(D4-C4)/C4</f>
        <v>0.04</v>
      </c>
    </row>
    <row r="5" spans="1:10">
      <c r="A5" s="97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C5/5500</f>
        <v>0.18909090909090909</v>
      </c>
      <c r="F5" s="84">
        <f>(D5-C5)/E5</f>
        <v>219.99999999999952</v>
      </c>
      <c r="G5" s="18"/>
      <c r="H5" s="18"/>
      <c r="I5" s="19">
        <f>E5*50/C5</f>
        <v>9.0909090909090922E-3</v>
      </c>
      <c r="J5" s="87">
        <f>(D5-$C4)/$C4</f>
        <v>8.1599999999999909E-2</v>
      </c>
    </row>
    <row r="6" spans="1:10">
      <c r="A6" s="97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C6/5500</f>
        <v>0.19665454545454544</v>
      </c>
      <c r="F6" s="84">
        <f>(D6-C6)/E6</f>
        <v>219.99999999999949</v>
      </c>
      <c r="G6" s="18"/>
      <c r="H6" s="18"/>
      <c r="I6" s="19">
        <f>E6*50/C6</f>
        <v>9.0909090909090905E-3</v>
      </c>
      <c r="J6" s="87">
        <f>(D6-$C4)/$C4</f>
        <v>0.12486399999999981</v>
      </c>
    </row>
    <row r="7" spans="1:10" ht="13.5" thickBot="1">
      <c r="A7" s="98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C7/5500</f>
        <v>0.20452072727272724</v>
      </c>
      <c r="F7" s="84">
        <f>(D7-C7)/E7</f>
        <v>220.00000000000048</v>
      </c>
      <c r="G7" s="26"/>
      <c r="H7" s="18"/>
      <c r="I7" s="19">
        <f>E7*50/C7</f>
        <v>9.0909090909090922E-3</v>
      </c>
      <c r="J7" s="87">
        <f>(D7-$C4)/$C4</f>
        <v>0.16985855999999991</v>
      </c>
    </row>
    <row r="8" spans="1:10" ht="13.5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6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C9/5500</f>
        <v>0.21270155636363636</v>
      </c>
      <c r="F9" s="28">
        <f>(D9-C9)/E9</f>
        <v>220.00000000000003</v>
      </c>
      <c r="G9" s="26"/>
      <c r="H9" s="18"/>
      <c r="I9" s="19">
        <f>E9*50/C9</f>
        <v>9.0909090909090922E-3</v>
      </c>
      <c r="J9" s="87">
        <f>(D9-$C4)/$C4</f>
        <v>0.2166529023999999</v>
      </c>
    </row>
    <row r="10" spans="1:10" s="1" customFormat="1">
      <c r="A10" s="97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C10/5500</f>
        <v>0.22120961861818181</v>
      </c>
      <c r="F10" s="28">
        <f>(D10-C10)/E10</f>
        <v>220</v>
      </c>
      <c r="G10" s="18"/>
      <c r="H10" s="18"/>
      <c r="I10" s="19">
        <f>E10*50/C10</f>
        <v>9.0909090909090905E-3</v>
      </c>
      <c r="J10" s="87">
        <f>(D10-$C4)/$C4</f>
        <v>0.26531901849599993</v>
      </c>
    </row>
    <row r="11" spans="1:10" s="1" customFormat="1">
      <c r="A11" s="97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C11/5500</f>
        <v>0.23005800336290907</v>
      </c>
      <c r="F11" s="28">
        <f>(D11-C11)/E11</f>
        <v>220.0000000000002</v>
      </c>
      <c r="G11" s="18"/>
      <c r="H11" s="18"/>
      <c r="I11" s="19">
        <f>E11*50/C11</f>
        <v>9.0909090909090905E-3</v>
      </c>
      <c r="J11" s="87">
        <f>(D11-$C4)/$C4</f>
        <v>0.31593177923583993</v>
      </c>
    </row>
    <row r="12" spans="1:10" s="1" customFormat="1" ht="13.5" thickBot="1">
      <c r="A12" s="98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C12/5500</f>
        <v>0.23926032349742543</v>
      </c>
      <c r="F12" s="28">
        <f>(D12-C12)/E12</f>
        <v>220.0000000000004</v>
      </c>
      <c r="G12" s="26"/>
      <c r="H12" s="18"/>
      <c r="I12" s="19">
        <f>E12*50/C12</f>
        <v>9.0909090909090905E-3</v>
      </c>
      <c r="J12" s="87">
        <f>(D12-$C4)/$C4</f>
        <v>0.3685690504052736</v>
      </c>
    </row>
    <row r="13" spans="1:10" ht="13.5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6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C14/5500</f>
        <v>0.24883073643732248</v>
      </c>
      <c r="F14" s="28">
        <f>(D14-C14)/E14</f>
        <v>219.99999999999989</v>
      </c>
      <c r="G14" s="26"/>
      <c r="H14" s="18"/>
      <c r="I14" s="19">
        <f>E14*50/C14</f>
        <v>9.0909090909090922E-3</v>
      </c>
      <c r="J14" s="87">
        <f>(D14-$C4)/$C4</f>
        <v>0.42331181242148452</v>
      </c>
    </row>
    <row r="15" spans="1:10" s="1" customFormat="1">
      <c r="A15" s="97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C15/5500</f>
        <v>0.25878396589481539</v>
      </c>
      <c r="F15" s="28">
        <f>(D15-C15)/E15</f>
        <v>220.00000000000011</v>
      </c>
      <c r="G15" s="18"/>
      <c r="H15" s="18"/>
      <c r="I15" s="19">
        <f>E15*50/C15</f>
        <v>9.0909090909090922E-3</v>
      </c>
      <c r="J15" s="87">
        <f>(D15-$C4)/$C4</f>
        <v>0.48024428491834398</v>
      </c>
    </row>
    <row r="16" spans="1:10" s="1" customFormat="1">
      <c r="A16" s="97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C16/5500</f>
        <v>0.26913532453060801</v>
      </c>
      <c r="F16" s="28">
        <f>(D16-C16)/E16</f>
        <v>219.99999999999972</v>
      </c>
      <c r="G16" s="18"/>
      <c r="H16" s="18"/>
      <c r="I16" s="19">
        <f>E16*50/C16</f>
        <v>9.0909090909090905E-3</v>
      </c>
      <c r="J16" s="87">
        <f>(D16-$C4)/$C4</f>
        <v>0.5394540563150777</v>
      </c>
    </row>
    <row r="17" spans="1:10" s="1" customFormat="1" ht="13.5" thickBot="1">
      <c r="A17" s="98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C17/5500</f>
        <v>0.27990073751183231</v>
      </c>
      <c r="F17" s="28">
        <f>(D17-C17)/E17</f>
        <v>219.99999999999989</v>
      </c>
      <c r="G17" s="26"/>
      <c r="H17" s="18"/>
      <c r="I17" s="19">
        <f>E17*50/C17</f>
        <v>9.0909090909090922E-3</v>
      </c>
      <c r="J17" s="87">
        <f>(D17-$C4)/$C4</f>
        <v>0.60103221856768074</v>
      </c>
    </row>
    <row r="18" spans="1:10" ht="13.5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6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C19/5500</f>
        <v>0.29109676701230558</v>
      </c>
      <c r="F19" s="28">
        <f>(D19-C19)/E19</f>
        <v>219.99999999999969</v>
      </c>
      <c r="G19" s="26"/>
      <c r="H19" s="18"/>
      <c r="I19" s="19">
        <f>E19*50/C19</f>
        <v>9.0909090909090905E-3</v>
      </c>
      <c r="J19" s="87">
        <f>(D19-$C4)/$C4</f>
        <v>0.66507350731038783</v>
      </c>
    </row>
    <row r="20" spans="1:10" s="1" customFormat="1">
      <c r="A20" s="97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C20/5500</f>
        <v>0.3027406376927978</v>
      </c>
      <c r="F20" s="28">
        <f>(D20-C20)/E20</f>
        <v>219.99999999999994</v>
      </c>
      <c r="G20" s="18"/>
      <c r="H20" s="18"/>
      <c r="I20" s="19">
        <f>E20*50/C20</f>
        <v>9.0909090909090922E-3</v>
      </c>
      <c r="J20" s="87">
        <f>(D20-$C4)/$C4</f>
        <v>0.73167644760280337</v>
      </c>
    </row>
    <row r="21" spans="1:10" s="1" customFormat="1">
      <c r="A21" s="97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C21/5500</f>
        <v>0.31485026320050968</v>
      </c>
      <c r="F21" s="28">
        <f>(D21-C21)/E21</f>
        <v>219.99999999999991</v>
      </c>
      <c r="G21" s="18"/>
      <c r="H21" s="18"/>
      <c r="I21" s="19">
        <f>E21*50/C21</f>
        <v>9.0909090909090905E-3</v>
      </c>
      <c r="J21" s="87">
        <f>(D21-$C4)/$C4</f>
        <v>0.80094350550691551</v>
      </c>
    </row>
    <row r="22" spans="1:10" s="1" customFormat="1" ht="13.5" thickBot="1">
      <c r="A22" s="98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C22/5500</f>
        <v>0.32744427372853008</v>
      </c>
      <c r="F22" s="28">
        <f>(D22-C22)/E22</f>
        <v>220.00000000000009</v>
      </c>
      <c r="G22" s="26"/>
      <c r="H22" s="18"/>
      <c r="I22" s="19">
        <f>E22*50/C22</f>
        <v>9.0909090909090922E-3</v>
      </c>
      <c r="J22" s="87">
        <f>(D22-$C4)/$C4</f>
        <v>0.87298124572719216</v>
      </c>
    </row>
    <row r="23" spans="1:10" ht="13.5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6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C24/5500</f>
        <v>0.3405420446776713</v>
      </c>
      <c r="F24" s="28">
        <f>(D24-C24)/E24</f>
        <v>219.99999999999997</v>
      </c>
      <c r="G24" s="26"/>
      <c r="H24" s="18"/>
      <c r="I24" s="19">
        <f>E24*50/C24</f>
        <v>9.0909090909090905E-3</v>
      </c>
      <c r="J24" s="87">
        <f>(D24-$C4)/$C4</f>
        <v>0.94790049555627975</v>
      </c>
    </row>
    <row r="25" spans="1:10" s="1" customFormat="1">
      <c r="A25" s="97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C25/5500</f>
        <v>0.35416372646477812</v>
      </c>
      <c r="F25" s="28">
        <f>(D25-C25)/E25</f>
        <v>220.00000000000006</v>
      </c>
      <c r="G25" s="18"/>
      <c r="H25" s="18"/>
      <c r="I25" s="19">
        <f>E25*50/C25</f>
        <v>9.0909090909090905E-3</v>
      </c>
      <c r="J25" s="87">
        <f>(D25-$C4)/$C4</f>
        <v>1.025816515378531</v>
      </c>
    </row>
    <row r="26" spans="1:10" s="1" customFormat="1">
      <c r="A26" s="97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C26/5500</f>
        <v>0.36833027552336928</v>
      </c>
      <c r="F26" s="28">
        <f>(D26-C26)/E26</f>
        <v>220.00000000000034</v>
      </c>
      <c r="G26" s="18"/>
      <c r="H26" s="18"/>
      <c r="I26" s="19">
        <f>E26*50/C26</f>
        <v>9.0909090909090922E-3</v>
      </c>
      <c r="J26" s="87">
        <f>(D26-$C4)/$C4</f>
        <v>1.1068491759936723</v>
      </c>
    </row>
    <row r="27" spans="1:10" s="1" customFormat="1" ht="13.5" thickBot="1">
      <c r="A27" s="98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C27/5500</f>
        <v>0.38306348654430405</v>
      </c>
      <c r="F27" s="28">
        <f>(D27-C27)/E27</f>
        <v>219.99999999999983</v>
      </c>
      <c r="G27" s="26"/>
      <c r="H27" s="18"/>
      <c r="I27" s="19">
        <f>E27*50/C27</f>
        <v>9.0909090909090922E-3</v>
      </c>
      <c r="J27" s="87">
        <f>(D27-$C4)/$C4</f>
        <v>1.1911231430334193</v>
      </c>
    </row>
    <row r="28" spans="1:10" ht="13.5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6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C29/5500</f>
        <v>0.3983860260060762</v>
      </c>
      <c r="F29" s="28">
        <f>(D29-C29)/E29</f>
        <v>219.99999999999977</v>
      </c>
      <c r="G29" s="26"/>
      <c r="H29" s="18"/>
      <c r="I29" s="19">
        <f>E29*50/C29</f>
        <v>9.0909090909090905E-3</v>
      </c>
      <c r="J29" s="87">
        <f>(D29-$C4)/$C4</f>
        <v>1.2787680687547558</v>
      </c>
    </row>
    <row r="30" spans="1:10" s="1" customFormat="1">
      <c r="A30" s="97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C30/5500</f>
        <v>0.41432146704631923</v>
      </c>
      <c r="F30" s="28">
        <f>(D30-C30)/E30</f>
        <v>219.99999999999991</v>
      </c>
      <c r="G30" s="18"/>
      <c r="H30" s="18"/>
      <c r="I30" s="19">
        <f>E30*50/C30</f>
        <v>9.0909090909090905E-3</v>
      </c>
      <c r="J30" s="87">
        <f>(D30-$C4)/$C4</f>
        <v>1.369918791504946</v>
      </c>
    </row>
    <row r="31" spans="1:10" s="1" customFormat="1">
      <c r="A31" s="97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C31/5500</f>
        <v>0.43089432572817199</v>
      </c>
      <c r="F31" s="28">
        <f>(D31-C31)/E31</f>
        <v>220.00000000000031</v>
      </c>
      <c r="G31" s="18"/>
      <c r="H31" s="18"/>
      <c r="I31" s="19">
        <f>E31*50/C31</f>
        <v>9.0909090909090905E-3</v>
      </c>
      <c r="J31" s="87">
        <f>(D31-$C4)/$C4</f>
        <v>1.464715543165144</v>
      </c>
    </row>
    <row r="32" spans="1:10" s="1" customFormat="1" ht="13.5" thickBot="1">
      <c r="A32" s="98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C32/5500</f>
        <v>0.44813009875729892</v>
      </c>
      <c r="F32" s="28">
        <f>(D32-C32)/E32</f>
        <v>219.99999999999974</v>
      </c>
      <c r="G32" s="26"/>
      <c r="H32" s="18"/>
      <c r="I32" s="19">
        <f>E32*50/C32</f>
        <v>9.0909090909090905E-3</v>
      </c>
      <c r="J32" s="87">
        <f>(D32-$C4)/$C4</f>
        <v>1.5633041648917496</v>
      </c>
    </row>
    <row r="33" spans="1:10" ht="13.5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6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C34/5500</f>
        <v>0.46605530270759082</v>
      </c>
      <c r="F34" s="28">
        <f>(D34-C34)/E34</f>
        <v>219.99999999999977</v>
      </c>
      <c r="G34" s="26"/>
      <c r="H34" s="18"/>
      <c r="I34" s="19">
        <f>E34*50/C34</f>
        <v>9.0909090909090905E-3</v>
      </c>
      <c r="J34" s="87">
        <f>(D34-$C4)/$C4</f>
        <v>1.6658363314874196</v>
      </c>
    </row>
    <row r="35" spans="1:10" s="1" customFormat="1">
      <c r="A35" s="97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C35/5500</f>
        <v>0.48469751481589446</v>
      </c>
      <c r="F35" s="28">
        <f>(D35-C35)/E35</f>
        <v>220.00000000000034</v>
      </c>
      <c r="G35" s="18"/>
      <c r="H35" s="18"/>
      <c r="I35" s="19">
        <f>E35*50/C35</f>
        <v>9.0909090909090905E-3</v>
      </c>
      <c r="J35" s="87">
        <f>(D35-$C4)/$C4</f>
        <v>1.7724697847469164</v>
      </c>
    </row>
    <row r="36" spans="1:10" s="1" customFormat="1">
      <c r="A36" s="97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C36/5500</f>
        <v>0.50408541540853025</v>
      </c>
      <c r="F36" s="28">
        <f>(D36-C36)/E36</f>
        <v>220.00000000000031</v>
      </c>
      <c r="G36" s="18"/>
      <c r="H36" s="18"/>
      <c r="I36" s="19">
        <f>E36*50/C36</f>
        <v>9.0909090909090905E-3</v>
      </c>
      <c r="J36" s="87">
        <f>(D36-$C4)/$C4</f>
        <v>1.8833685761367933</v>
      </c>
    </row>
    <row r="37" spans="1:10" s="1" customFormat="1" ht="13.5" thickBot="1">
      <c r="A37" s="98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C37/5500</f>
        <v>0.52424883202487149</v>
      </c>
      <c r="F37" s="28">
        <f>(D37-C37)/E37</f>
        <v>220.00000000000031</v>
      </c>
      <c r="G37" s="26"/>
      <c r="H37" s="18"/>
      <c r="I37" s="19">
        <f>E37*50/C37</f>
        <v>9.0909090909090905E-3</v>
      </c>
      <c r="J37" s="87">
        <f>(D37-$C4)/$C4</f>
        <v>1.9987033191822652</v>
      </c>
    </row>
    <row r="38" spans="1:10" ht="13.5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6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C39/5500</f>
        <v>0.54521878530586643</v>
      </c>
      <c r="F39" s="28">
        <f>(D39-C39)/E39</f>
        <v>220.00000000000006</v>
      </c>
      <c r="G39" s="26"/>
      <c r="H39" s="18"/>
      <c r="I39" s="19">
        <f>E39*50/C39</f>
        <v>9.0909090909090905E-3</v>
      </c>
      <c r="J39" s="87">
        <f>(D39-$C4)/$C4</f>
        <v>2.1186514519495558</v>
      </c>
    </row>
    <row r="40" spans="1:10" s="1" customFormat="1">
      <c r="A40" s="97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C40/5500</f>
        <v>0.56702753671810102</v>
      </c>
      <c r="F40" s="28">
        <f>(D40-C40)/E40</f>
        <v>219.99999999999972</v>
      </c>
      <c r="G40" s="18"/>
      <c r="H40" s="18"/>
      <c r="I40" s="19">
        <f>E40*50/C40</f>
        <v>9.0909090909090905E-3</v>
      </c>
      <c r="J40" s="87">
        <f>(D40-$C4)/$C4</f>
        <v>2.2433975100275378</v>
      </c>
    </row>
    <row r="41" spans="1:10" s="1" customFormat="1">
      <c r="A41" s="97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C41/5500</f>
        <v>0.58970863818682506</v>
      </c>
      <c r="F41" s="28">
        <f>(D41-C41)/E41</f>
        <v>219.9999999999998</v>
      </c>
      <c r="G41" s="18"/>
      <c r="H41" s="18"/>
      <c r="I41" s="19">
        <f>E41*50/C41</f>
        <v>9.0909090909090905E-3</v>
      </c>
      <c r="J41" s="87">
        <f>(D41-$C4)/$C4</f>
        <v>2.3731334104286392</v>
      </c>
    </row>
    <row r="42" spans="1:10" s="1" customFormat="1" ht="13.5" thickBot="1">
      <c r="A42" s="98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C42/5500</f>
        <v>0.61329698371429808</v>
      </c>
      <c r="F42" s="28">
        <f>(D42-C42)/E42</f>
        <v>219.99999999999977</v>
      </c>
      <c r="G42" s="26"/>
      <c r="H42" s="18"/>
      <c r="I42" s="19">
        <f>E42*50/C42</f>
        <v>9.0909090909090905E-3</v>
      </c>
      <c r="J42" s="87">
        <f>(D42-$C4)/$C4</f>
        <v>2.5080587468457849</v>
      </c>
    </row>
    <row r="43" spans="1:10" ht="13.5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6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C44/5500</f>
        <v>0.63782886306287001</v>
      </c>
      <c r="F44" s="28">
        <f>(D44-C44)/E44</f>
        <v>219.99999999999963</v>
      </c>
      <c r="G44" s="26"/>
      <c r="H44" s="52"/>
      <c r="I44" s="19">
        <f>E44*50/C44</f>
        <v>9.0909090909090922E-3</v>
      </c>
      <c r="J44" s="87">
        <f>(D44-$C4)/$C4</f>
        <v>2.648381096719616</v>
      </c>
    </row>
    <row r="45" spans="1:10" s="1" customFormat="1">
      <c r="A45" s="97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C45/5500</f>
        <v>0.66334201758538469</v>
      </c>
      <c r="F45" s="28">
        <f>(D45-C45)/E45</f>
        <v>220.00000000000011</v>
      </c>
      <c r="G45" s="26"/>
      <c r="H45" s="33"/>
      <c r="I45" s="19">
        <f>E45*50/C45</f>
        <v>9.0909090909090905E-3</v>
      </c>
      <c r="J45" s="87">
        <f>(D45-$C4)/$C4</f>
        <v>2.7943163405884008</v>
      </c>
    </row>
    <row r="46" spans="1:10" s="1" customFormat="1">
      <c r="A46" s="97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C46/5500</f>
        <v>0.68987569828880013</v>
      </c>
      <c r="F46" s="28">
        <f>(D46-C46)/E46</f>
        <v>219.99999999999983</v>
      </c>
      <c r="G46" s="26"/>
      <c r="H46" s="33"/>
      <c r="I46" s="19">
        <f>E46*50/C46</f>
        <v>9.0909090909090905E-3</v>
      </c>
      <c r="J46" s="87">
        <f>(D46-$C4)/$C4</f>
        <v>2.9460889942119364</v>
      </c>
    </row>
    <row r="47" spans="1:10" s="1" customFormat="1" ht="13.5" thickBot="1">
      <c r="A47" s="98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C47/5500</f>
        <v>0.71747072622035213</v>
      </c>
      <c r="F47" s="28">
        <f>(D47-C47)/E47</f>
        <v>220</v>
      </c>
      <c r="G47" s="26"/>
      <c r="H47" s="33"/>
      <c r="I47" s="19">
        <f>E47*50/C47</f>
        <v>9.0909090909090922E-3</v>
      </c>
      <c r="J47" s="87">
        <f>(D47-$C4)/$C4</f>
        <v>3.1039325539804139</v>
      </c>
    </row>
    <row r="48" spans="1:10" ht="13.5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6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C49/5500</f>
        <v>0.74616955526916617</v>
      </c>
      <c r="F49" s="28">
        <f>(D49-C49)/E49</f>
        <v>220.00000000000014</v>
      </c>
      <c r="G49" s="26"/>
      <c r="H49" s="33"/>
      <c r="I49" s="19">
        <f>E49*50/C49</f>
        <v>9.0909090909090905E-3</v>
      </c>
      <c r="J49" s="87">
        <f>(D49-$C4)/$C4</f>
        <v>3.2680898561396305</v>
      </c>
    </row>
    <row r="50" spans="1:10" s="1" customFormat="1">
      <c r="A50" s="97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C50/5500</f>
        <v>0.77601633747993282</v>
      </c>
      <c r="F50" s="28">
        <f>(D50-C50)/E50</f>
        <v>220.00000000000028</v>
      </c>
      <c r="G50" s="26"/>
      <c r="H50" s="33"/>
      <c r="I50" s="19">
        <f>E50*50/C50</f>
        <v>9.0909090909090905E-3</v>
      </c>
      <c r="J50" s="87">
        <f>(D50-$C4)/$C4</f>
        <v>3.4388134503852159</v>
      </c>
    </row>
    <row r="51" spans="1:10" s="1" customFormat="1">
      <c r="A51" s="97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C51/5500</f>
        <v>0.8070569909791302</v>
      </c>
      <c r="F51" s="28">
        <f>(D51-C51)/E51</f>
        <v>219.99999999999991</v>
      </c>
      <c r="G51" s="26"/>
      <c r="H51" s="33"/>
      <c r="I51" s="19">
        <f>E51*50/C51</f>
        <v>9.0909090909090922E-3</v>
      </c>
      <c r="J51" s="87">
        <f>(D51-$C4)/$C4</f>
        <v>3.6163659884006245</v>
      </c>
    </row>
    <row r="52" spans="1:10" s="1" customFormat="1" ht="13.5" thickBot="1">
      <c r="A52" s="98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C52/5500</f>
        <v>0.83933927061829539</v>
      </c>
      <c r="F52" s="28">
        <f>(D52-C52)/E52</f>
        <v>219.9999999999996</v>
      </c>
      <c r="G52" s="26"/>
      <c r="H52" s="33"/>
      <c r="I52" s="19">
        <f>E52*50/C52</f>
        <v>9.0909090909090905E-3</v>
      </c>
      <c r="J52" s="87">
        <f>(D52-$C4)/$C4</f>
        <v>3.8010206279366492</v>
      </c>
    </row>
    <row r="53" spans="1:10" ht="13.5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6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C54/5500</f>
        <v>0.87291284144302717</v>
      </c>
      <c r="F54" s="28">
        <f>(D54-C54)/E54</f>
        <v>219.99999999999983</v>
      </c>
      <c r="G54" s="26"/>
      <c r="H54" s="33"/>
      <c r="I54" s="19">
        <f>E54*50/C54</f>
        <v>9.0909090909090922E-3</v>
      </c>
      <c r="J54" s="87">
        <f>(D54-$C4)/$C4</f>
        <v>3.9930614530541151</v>
      </c>
    </row>
    <row r="55" spans="1:10" s="1" customFormat="1">
      <c r="A55" s="97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C55/5500</f>
        <v>0.90782935510074825</v>
      </c>
      <c r="F55" s="28">
        <f>(D55-C55)/E55</f>
        <v>219.9999999999998</v>
      </c>
      <c r="G55" s="26"/>
      <c r="H55" s="33"/>
      <c r="I55" s="19">
        <f>E55*50/C55</f>
        <v>9.0909090909090905E-3</v>
      </c>
      <c r="J55" s="87">
        <f>(D55-$C4)/$C4</f>
        <v>4.1927839111762797</v>
      </c>
    </row>
    <row r="56" spans="1:10" s="1" customFormat="1">
      <c r="A56" s="97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C56/5500</f>
        <v>0.94414252930477816</v>
      </c>
      <c r="F56" s="28">
        <f>(D56-C56)/E56</f>
        <v>219.9999999999998</v>
      </c>
      <c r="G56" s="26"/>
      <c r="H56" s="33"/>
      <c r="I56" s="19">
        <f>E56*50/C56</f>
        <v>9.0909090909090905E-3</v>
      </c>
      <c r="J56" s="87">
        <f>(D56-$C4)/$C4</f>
        <v>4.4004952676233309</v>
      </c>
    </row>
    <row r="57" spans="1:10" s="1" customFormat="1" ht="13.5" thickBot="1">
      <c r="A57" s="98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C57/5500</f>
        <v>0.98190823047696918</v>
      </c>
      <c r="F57" s="28">
        <f>(D57-C57)/E57</f>
        <v>220.00000000000045</v>
      </c>
      <c r="G57" s="26"/>
      <c r="H57" s="33"/>
      <c r="I57" s="19">
        <f>E57*50/C57</f>
        <v>9.0909090909090905E-3</v>
      </c>
      <c r="J57" s="87">
        <f>(D57-$C4)/$C4</f>
        <v>4.6165150783282645</v>
      </c>
    </row>
    <row r="58" spans="1:10" ht="13.5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6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C59/5500</f>
        <v>1.021184559696048</v>
      </c>
      <c r="F59" s="28">
        <f>(D59-C59)/E59</f>
        <v>219.99999999999972</v>
      </c>
      <c r="G59" s="26"/>
      <c r="H59" s="33"/>
      <c r="I59" s="19">
        <f>E59*50/C59</f>
        <v>9.0909090909090905E-3</v>
      </c>
      <c r="J59" s="87">
        <f>(D59-$C4)/$C4</f>
        <v>4.8411756814613947</v>
      </c>
    </row>
    <row r="60" spans="1:10" s="1" customFormat="1">
      <c r="A60" s="97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C60/5500</f>
        <v>1.06203194208389</v>
      </c>
      <c r="F60" s="28">
        <f>(D60-C60)/E60</f>
        <v>219.99999999999986</v>
      </c>
      <c r="G60" s="26"/>
      <c r="H60" s="33"/>
      <c r="I60" s="19">
        <f>E60*50/C60</f>
        <v>9.0909090909090905E-3</v>
      </c>
      <c r="J60" s="87">
        <f>(D60-$C4)/$C4</f>
        <v>5.0748227087198501</v>
      </c>
    </row>
    <row r="61" spans="1:10" s="1" customFormat="1">
      <c r="A61" s="97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C61/5500</f>
        <v>1.1045132197672456</v>
      </c>
      <c r="F61" s="28">
        <f>(D61-C61)/E61</f>
        <v>220.00000000000009</v>
      </c>
      <c r="G61" s="26"/>
      <c r="H61" s="33"/>
      <c r="I61" s="19">
        <f>E61*50/C61</f>
        <v>9.0909090909090922E-3</v>
      </c>
      <c r="J61" s="87">
        <f>(D61-$C4)/$C4</f>
        <v>5.3178156170686446</v>
      </c>
    </row>
    <row r="62" spans="1:10" s="1" customFormat="1" ht="13.5" thickBot="1">
      <c r="A62" s="98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C62/5500</f>
        <v>1.1486937485579354</v>
      </c>
      <c r="F62" s="28">
        <f>(D62-C62)/E62</f>
        <v>219.99999999999986</v>
      </c>
      <c r="G62" s="26"/>
      <c r="H62" s="33"/>
      <c r="I62" s="19">
        <f>E62*50/C62</f>
        <v>9.0909090909090905E-3</v>
      </c>
      <c r="J62" s="87">
        <f>(D62-$C4)/$C4</f>
        <v>5.5705282417513899</v>
      </c>
    </row>
    <row r="63" spans="1:10" ht="13.5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6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C64/5500</f>
        <v>1.1946414985002527</v>
      </c>
      <c r="F64" s="28">
        <f>(D64-C64)/E64</f>
        <v>220</v>
      </c>
      <c r="G64" s="26"/>
      <c r="H64" s="33"/>
      <c r="I64" s="19">
        <f>E64*50/C64</f>
        <v>9.0909090909090905E-3</v>
      </c>
      <c r="J64" s="87">
        <f>(D64-$C4)/$C4</f>
        <v>5.8333493714214457</v>
      </c>
    </row>
    <row r="65" spans="1:10" s="1" customFormat="1">
      <c r="A65" s="97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C65/5500</f>
        <v>1.2424271584402629</v>
      </c>
      <c r="F65" s="28">
        <f>(D65-C65)/E65</f>
        <v>220</v>
      </c>
      <c r="G65" s="26"/>
      <c r="H65" s="33"/>
      <c r="I65" s="19">
        <f>E65*50/C65</f>
        <v>9.0909090909090922E-3</v>
      </c>
      <c r="J65" s="87">
        <f>(D65-$C4)/$C4</f>
        <v>6.1066833462783032</v>
      </c>
    </row>
    <row r="66" spans="1:10" s="1" customFormat="1">
      <c r="A66" s="97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C66/5500</f>
        <v>1.2921242447778734</v>
      </c>
      <c r="F66" s="28">
        <f>(D66-C66)/E66</f>
        <v>220.00000000000006</v>
      </c>
      <c r="G66" s="26"/>
      <c r="H66" s="33"/>
      <c r="I66" s="19">
        <f>E66*50/C66</f>
        <v>9.0909090909090905E-3</v>
      </c>
      <c r="J66" s="87">
        <f>(D66-$C4)/$C4</f>
        <v>6.3909506801294356</v>
      </c>
    </row>
    <row r="67" spans="1:10" s="1" customFormat="1" ht="13.5" thickBot="1">
      <c r="A67" s="98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C67/5500</f>
        <v>1.3438092145689884</v>
      </c>
      <c r="F67" s="28">
        <f>(D67-C67)/E67</f>
        <v>219.99999999999997</v>
      </c>
      <c r="G67" s="26"/>
      <c r="H67" s="33"/>
      <c r="I67" s="19">
        <f>E67*50/C67</f>
        <v>9.0909090909090922E-3</v>
      </c>
      <c r="J67" s="87">
        <f>(D67-$C4)/$C4</f>
        <v>6.6865887073346126</v>
      </c>
    </row>
    <row r="68" spans="1:10" ht="13.5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6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C69/5500</f>
        <v>1.3975615831517478</v>
      </c>
      <c r="F69" s="28">
        <f>(D69-C69)/E69</f>
        <v>220</v>
      </c>
      <c r="G69" s="26"/>
      <c r="H69" s="33"/>
      <c r="I69" s="19">
        <f>E69*50/C69</f>
        <v>9.0909090909090905E-3</v>
      </c>
      <c r="J69" s="87">
        <f>(D69-$C4)/$C4</f>
        <v>6.9940522556279978</v>
      </c>
    </row>
    <row r="70" spans="1:10" s="1" customFormat="1">
      <c r="A70" s="97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C70/5500</f>
        <v>1.4534640464778177</v>
      </c>
      <c r="F70" s="28">
        <f>(D70-C70)/E70</f>
        <v>220.00000000000017</v>
      </c>
      <c r="G70" s="26"/>
      <c r="H70" s="63"/>
      <c r="I70" s="19">
        <f>E70*50/C70</f>
        <v>9.0909090909090922E-3</v>
      </c>
      <c r="J70" s="87">
        <f>(D70-$C4)/$C4</f>
        <v>7.3138143458531175</v>
      </c>
    </row>
    <row r="71" spans="1:10" s="1" customFormat="1">
      <c r="A71" s="97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C71/5500</f>
        <v>1.5116026083369305</v>
      </c>
      <c r="F71" s="28">
        <f>(D71-C71)/E71</f>
        <v>219.99999999999946</v>
      </c>
      <c r="G71" s="26"/>
      <c r="H71" s="33"/>
      <c r="I71" s="19">
        <f>E71*50/C71</f>
        <v>9.0909090909090922E-3</v>
      </c>
      <c r="J71" s="87">
        <f>(D71-$C4)/$C4</f>
        <v>7.6463669196872415</v>
      </c>
    </row>
    <row r="72" spans="1:10" s="1" customFormat="1" ht="13.5" thickBot="1">
      <c r="A72" s="98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C72/5500</f>
        <v>1.5720667126704075</v>
      </c>
      <c r="F72" s="28">
        <f>(D72-C72)/E72</f>
        <v>220.00000000000051</v>
      </c>
      <c r="G72" s="26"/>
      <c r="H72" s="33"/>
      <c r="I72" s="19">
        <f>E72*50/C72</f>
        <v>9.0909090909090905E-3</v>
      </c>
      <c r="J72" s="87">
        <f>(D72-$C4)/$C4</f>
        <v>7.9922215964747316</v>
      </c>
    </row>
    <row r="73" spans="1:10" ht="13.5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6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C74/5500</f>
        <v>1.634949381177224</v>
      </c>
      <c r="F74" s="28">
        <f>(D74-C74)/E74</f>
        <v>220.00000000000037</v>
      </c>
      <c r="G74" s="26"/>
      <c r="H74" s="33"/>
      <c r="I74" s="19">
        <f>E74*50/C74</f>
        <v>9.0909090909090905E-3</v>
      </c>
      <c r="J74" s="87">
        <f>(D74-$C4)/$C4</f>
        <v>8.3519104603337215</v>
      </c>
    </row>
    <row r="75" spans="1:10" s="1" customFormat="1">
      <c r="A75" s="97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C75/5500</f>
        <v>1.700347356424313</v>
      </c>
      <c r="F75" s="28">
        <f>(D75-C75)/E75</f>
        <v>220.0000000000004</v>
      </c>
      <c r="G75" s="26"/>
      <c r="H75" s="33"/>
      <c r="I75" s="19">
        <f>E75*50/C75</f>
        <v>9.0909090909090922E-3</v>
      </c>
      <c r="J75" s="87">
        <f>(D75-$C4)/$C4</f>
        <v>8.7259868787470722</v>
      </c>
    </row>
    <row r="76" spans="1:10" s="1" customFormat="1">
      <c r="A76" s="97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C76/5500</f>
        <v>1.7683612506812858</v>
      </c>
      <c r="F76" s="28">
        <f>(D76-C76)/E76</f>
        <v>219.99999999999977</v>
      </c>
      <c r="G76" s="26"/>
      <c r="H76" s="33"/>
      <c r="I76" s="19">
        <f>E76*50/C76</f>
        <v>9.0909090909090922E-3</v>
      </c>
      <c r="J76" s="87">
        <f>(D76-$C4)/$C4</f>
        <v>9.1150263538969547</v>
      </c>
    </row>
    <row r="77" spans="1:10" s="1" customFormat="1" ht="13.5" thickBot="1">
      <c r="A77" s="98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C77/5500</f>
        <v>1.8390957007085371</v>
      </c>
      <c r="F77" s="28">
        <f>(D77-C77)/E77</f>
        <v>220.00000000000043</v>
      </c>
      <c r="G77" s="26"/>
      <c r="H77" s="33"/>
      <c r="I77" s="19">
        <f>E77*50/C77</f>
        <v>9.0909090909090905E-3</v>
      </c>
      <c r="J77" s="87">
        <f>(D77-$C4)/$C4</f>
        <v>9.5196274080528323</v>
      </c>
    </row>
    <row r="78" spans="1:10" ht="13.5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6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C79/5500</f>
        <v>1.9126595287368786</v>
      </c>
      <c r="F79" s="28">
        <f>(D79-C79)/E79</f>
        <v>220.00000000000011</v>
      </c>
      <c r="G79" s="26"/>
      <c r="H79" s="33"/>
      <c r="I79" s="19">
        <f>E79*50/C79</f>
        <v>9.0909090909090905E-3</v>
      </c>
      <c r="J79" s="87">
        <f>(D79-$C4)/$C4</f>
        <v>9.9404125043749456</v>
      </c>
    </row>
    <row r="80" spans="1:10" s="1" customFormat="1">
      <c r="A80" s="97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C80/5500</f>
        <v>1.9891659098863539</v>
      </c>
      <c r="F80" s="28">
        <f>(D80-C80)/E80</f>
        <v>219.99999999999997</v>
      </c>
      <c r="G80" s="26"/>
      <c r="H80" s="63"/>
      <c r="I80" s="19">
        <f>E80*50/C80</f>
        <v>9.0909090909090905E-3</v>
      </c>
      <c r="J80" s="87">
        <f>(D80-$C4)/$C4</f>
        <v>10.378029004549944</v>
      </c>
    </row>
    <row r="81" spans="1:10" s="1" customFormat="1">
      <c r="A81" s="97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C81/5500</f>
        <v>2.068732546281808</v>
      </c>
      <c r="F81" s="28">
        <f>(D81-C81)/E81</f>
        <v>220</v>
      </c>
      <c r="G81" s="26"/>
      <c r="H81" s="33"/>
      <c r="I81" s="19">
        <f>E81*50/C81</f>
        <v>9.0909090909090905E-3</v>
      </c>
      <c r="J81" s="87">
        <f>(D81-$C4)/$C4</f>
        <v>10.833150164731942</v>
      </c>
    </row>
    <row r="82" spans="1:10" s="1" customFormat="1" ht="13.5" thickBot="1">
      <c r="A82" s="98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C82/5500</f>
        <v>2.1514818481330802</v>
      </c>
      <c r="F82" s="28">
        <f>(D82-C82)/E82</f>
        <v>219.99999999999986</v>
      </c>
      <c r="G82" s="26"/>
      <c r="H82" s="33"/>
      <c r="I82" s="19">
        <f>E82*50/C82</f>
        <v>9.0909090909090905E-3</v>
      </c>
      <c r="J82" s="87">
        <f>(D82-$C4)/$C4</f>
        <v>11.306476171321219</v>
      </c>
    </row>
    <row r="83" spans="1:10" ht="13.5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6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C84/5500</f>
        <v>2.2375411220584036</v>
      </c>
      <c r="F84" s="28">
        <f>(D84-C84)/E84</f>
        <v>220</v>
      </c>
      <c r="G84" s="26"/>
      <c r="H84" s="33"/>
      <c r="I84" s="19">
        <f>E84*50/C84</f>
        <v>9.0909090909090905E-3</v>
      </c>
      <c r="J84" s="87">
        <f>(D84-$C4)/$C4</f>
        <v>11.798735218174068</v>
      </c>
    </row>
    <row r="85" spans="1:10" s="1" customFormat="1">
      <c r="A85" s="97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C85/5500</f>
        <v>2.3270427669407394</v>
      </c>
      <c r="F85" s="28">
        <f>(D85-C85)/E85</f>
        <v>220.0000000000002</v>
      </c>
      <c r="G85" s="26"/>
      <c r="H85" s="33"/>
      <c r="I85" s="19">
        <f>E85*50/C85</f>
        <v>9.0909090909090905E-3</v>
      </c>
      <c r="J85" s="87">
        <f>(D85-$C4)/$C4</f>
        <v>12.310684626901031</v>
      </c>
    </row>
    <row r="86" spans="1:10" s="1" customFormat="1">
      <c r="A86" s="97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C86/5500</f>
        <v>2.4201244776183692</v>
      </c>
      <c r="F86" s="28">
        <f>(D86-C86)/E86</f>
        <v>220.00000000000028</v>
      </c>
      <c r="G86" s="26"/>
      <c r="H86" s="33"/>
      <c r="I86" s="19">
        <f>E86*50/C86</f>
        <v>9.0909090909090905E-3</v>
      </c>
      <c r="J86" s="87">
        <f>(D86-$C4)/$C4</f>
        <v>12.843112011977073</v>
      </c>
    </row>
    <row r="87" spans="1:10" s="1" customFormat="1" ht="13.5" thickBot="1">
      <c r="A87" s="98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C87/5500</f>
        <v>2.516929456723104</v>
      </c>
      <c r="F87" s="28">
        <f>(D87-C87)/E87</f>
        <v>219.99999999999989</v>
      </c>
      <c r="G87" s="26"/>
      <c r="H87" s="33"/>
      <c r="I87" s="19">
        <f>E87*50/C87</f>
        <v>9.0909090909090905E-3</v>
      </c>
      <c r="J87" s="87">
        <f>(D87-$C4)/$C4</f>
        <v>13.396836492456156</v>
      </c>
    </row>
    <row r="88" spans="1:10" ht="13.5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6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C89/5500</f>
        <v>2.6176066349920282</v>
      </c>
      <c r="F89" s="28">
        <f>(D89-C89)/E89</f>
        <v>220.0000000000002</v>
      </c>
      <c r="G89" s="26"/>
      <c r="H89" s="33"/>
      <c r="I89" s="19">
        <f>E89*50/C89</f>
        <v>9.0909090909090905E-3</v>
      </c>
      <c r="J89" s="87">
        <f>(D89-$C4)/$C4</f>
        <v>13.972709952154402</v>
      </c>
    </row>
    <row r="90" spans="1:10" s="1" customFormat="1">
      <c r="A90" s="97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C90/5500</f>
        <v>2.7223109003917094</v>
      </c>
      <c r="F90" s="28">
        <f>(D90-C90)/E90</f>
        <v>219.99999999999997</v>
      </c>
      <c r="G90" s="26"/>
      <c r="H90" s="33"/>
      <c r="I90" s="19">
        <f>E90*50/C90</f>
        <v>9.0909090909090922E-3</v>
      </c>
      <c r="J90" s="87">
        <f>(D90-$C4)/$C4</f>
        <v>14.571618350240579</v>
      </c>
    </row>
    <row r="91" spans="1:10" s="1" customFormat="1">
      <c r="A91" s="97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C91/5500</f>
        <v>2.8312033364073779</v>
      </c>
      <c r="F91" s="28">
        <f>(D91-C91)/E91</f>
        <v>220</v>
      </c>
      <c r="G91" s="26"/>
      <c r="H91" s="33"/>
      <c r="I91" s="19">
        <f>E91*50/C91</f>
        <v>9.0909090909090905E-3</v>
      </c>
      <c r="J91" s="87">
        <f>(D91-$C4)/$C4</f>
        <v>15.194483084250201</v>
      </c>
    </row>
    <row r="92" spans="1:10" s="1" customFormat="1" ht="13.5" thickBot="1">
      <c r="A92" s="98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C92/5500</f>
        <v>2.9444514698636728</v>
      </c>
      <c r="F92" s="28">
        <f>(D92-C92)/E92</f>
        <v>219.99999999999957</v>
      </c>
      <c r="G92" s="26"/>
      <c r="H92" s="33"/>
      <c r="I92" s="19">
        <f>E92*50/C92</f>
        <v>9.0909090909090905E-3</v>
      </c>
      <c r="J92" s="87">
        <f>(D92-$C4)/$C4</f>
        <v>15.842262407620208</v>
      </c>
    </row>
    <row r="93" spans="1:10" ht="13.5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6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C94/5500</f>
        <v>3.0622295286582197</v>
      </c>
      <c r="F94" s="28">
        <f>(D94-C94)/E94</f>
        <v>219.99999999999966</v>
      </c>
      <c r="G94" s="26"/>
      <c r="H94" s="33"/>
      <c r="I94" s="19">
        <f>E94*50/C94</f>
        <v>9.0909090909090905E-3</v>
      </c>
      <c r="J94" s="87">
        <f>(D94-$C4)/$C4</f>
        <v>16.515952903925015</v>
      </c>
    </row>
    <row r="95" spans="1:10" s="1" customFormat="1">
      <c r="A95" s="97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C95/5500</f>
        <v>3.1847187098045482</v>
      </c>
      <c r="F95" s="28">
        <f>(D95-C95)/E95</f>
        <v>219.99999999999946</v>
      </c>
      <c r="G95" s="26"/>
      <c r="H95" s="33"/>
      <c r="I95" s="19">
        <f>E95*50/C95</f>
        <v>9.0909090909090905E-3</v>
      </c>
      <c r="J95" s="87">
        <f>(D95-$C4)/$C4</f>
        <v>17.216591020082014</v>
      </c>
    </row>
    <row r="96" spans="1:10" s="1" customFormat="1">
      <c r="A96" s="97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C96/5500</f>
        <v>3.31210745819673</v>
      </c>
      <c r="F96" s="28">
        <f>(D96-C96)/E96</f>
        <v>219.99999999999955</v>
      </c>
      <c r="G96" s="26"/>
      <c r="H96" s="33"/>
      <c r="I96" s="19">
        <f>E96*50/C96</f>
        <v>9.0909090909090905E-3</v>
      </c>
      <c r="J96" s="87">
        <f>(D96-$C4)/$C4</f>
        <v>17.945254660885293</v>
      </c>
    </row>
    <row r="97" spans="1:10" s="1" customFormat="1" ht="13.5" thickBot="1">
      <c r="A97" s="98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C97/5500</f>
        <v>3.4445917565245989</v>
      </c>
      <c r="F97" s="28">
        <f>(D97-C97)/E97</f>
        <v>219.99999999999957</v>
      </c>
      <c r="G97" s="26"/>
      <c r="H97" s="33"/>
      <c r="I97" s="19">
        <f>E97*50/C97</f>
        <v>9.0909090909090922E-3</v>
      </c>
      <c r="J97" s="87">
        <f>(D97-$C4)/$C4</f>
        <v>18.703064847320704</v>
      </c>
    </row>
    <row r="98" spans="1:10" ht="13.5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6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C99/5500</f>
        <v>3.5823754267855827</v>
      </c>
      <c r="F99" s="28">
        <f>(D99-C99)/E99</f>
        <v>220.00000000000028</v>
      </c>
      <c r="G99" s="26"/>
      <c r="H99" s="33"/>
      <c r="I99" s="19">
        <f>E99*50/C99</f>
        <v>9.0909090909090922E-3</v>
      </c>
      <c r="J99" s="87">
        <f>(D99-$C4)/$C4</f>
        <v>19.491187441213533</v>
      </c>
    </row>
    <row r="100" spans="1:10" s="1" customFormat="1">
      <c r="A100" s="97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C100/5500</f>
        <v>3.7256704438570059</v>
      </c>
      <c r="F100" s="28">
        <f>(D100-C100)/E100</f>
        <v>219.9999999999998</v>
      </c>
      <c r="G100" s="26"/>
      <c r="H100" s="33"/>
      <c r="I100" s="19">
        <f>E100*50/C100</f>
        <v>9.0909090909090905E-3</v>
      </c>
      <c r="J100" s="87">
        <f>(D100-$C4)/$C4</f>
        <v>20.310834938862072</v>
      </c>
    </row>
    <row r="101" spans="1:10" s="1" customFormat="1">
      <c r="A101" s="97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C101/5500</f>
        <v>3.8746972616112862</v>
      </c>
      <c r="F101" s="28">
        <f>(D101-C101)/E101</f>
        <v>220.00000000000006</v>
      </c>
      <c r="G101" s="26"/>
      <c r="H101" s="33"/>
      <c r="I101" s="19">
        <f>E101*50/C101</f>
        <v>9.0909090909090905E-3</v>
      </c>
      <c r="J101" s="87">
        <f>(D101-$C4)/$C4</f>
        <v>21.163268336416557</v>
      </c>
    </row>
    <row r="102" spans="1:10" s="1" customFormat="1" ht="13.5" thickBot="1">
      <c r="A102" s="98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C102/5500</f>
        <v>4.0296851520757375</v>
      </c>
      <c r="F102" s="28">
        <f>(D102-C102)/E102</f>
        <v>219.99999999999957</v>
      </c>
      <c r="G102" s="26"/>
      <c r="H102" s="33"/>
      <c r="I102" s="19">
        <f>E102*50/C102</f>
        <v>9.0909090909090905E-3</v>
      </c>
      <c r="J102" s="87">
        <f>(D102-$C4)/$C4</f>
        <v>22.049799069873217</v>
      </c>
    </row>
    <row r="103" spans="1:10" ht="13.5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6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C104/5500</f>
        <v>4.1908725581587669</v>
      </c>
      <c r="F104" s="28">
        <f>(D104-C104)/E104</f>
        <v>219.99999999999972</v>
      </c>
      <c r="G104" s="26"/>
      <c r="H104" s="33"/>
      <c r="I104" s="19">
        <f>E104*50/C104</f>
        <v>9.0909090909090905E-3</v>
      </c>
      <c r="J104" s="87">
        <f>(D104-$C4)/$C4</f>
        <v>22.971791032668143</v>
      </c>
    </row>
    <row r="105" spans="1:10" s="1" customFormat="1">
      <c r="A105" s="97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C105/5500</f>
        <v>4.3585074604851171</v>
      </c>
      <c r="F105" s="28">
        <f>(D105-C105)/E105</f>
        <v>220.00000000000026</v>
      </c>
      <c r="G105" s="26"/>
      <c r="H105" s="33"/>
      <c r="I105" s="19">
        <f>E105*50/C105</f>
        <v>9.0909090909090905E-3</v>
      </c>
      <c r="J105" s="87">
        <f>(D105-$C4)/$C4</f>
        <v>23.930662673974872</v>
      </c>
    </row>
    <row r="106" spans="1:10" s="1" customFormat="1">
      <c r="A106" s="97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C106/5500</f>
        <v>4.5328477589045217</v>
      </c>
      <c r="F106" s="28">
        <f>(D106-C106)/E106</f>
        <v>220.0000000000002</v>
      </c>
      <c r="G106" s="26"/>
      <c r="H106" s="33"/>
      <c r="I106" s="19">
        <f>E106*50/C106</f>
        <v>9.0909090909090905E-3</v>
      </c>
      <c r="J106" s="87">
        <f>(D106-$C4)/$C4</f>
        <v>24.927889180933867</v>
      </c>
    </row>
    <row r="107" spans="1:10" s="1" customFormat="1" ht="13.5" thickBot="1">
      <c r="A107" s="98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C107/5500</f>
        <v>4.7141616692607036</v>
      </c>
      <c r="F107" s="28">
        <f>(D107-C107)/E107</f>
        <v>219.99999999999972</v>
      </c>
      <c r="G107" s="26"/>
      <c r="H107" s="33"/>
      <c r="I107" s="19">
        <f>E107*50/C107</f>
        <v>9.0909090909090905E-3</v>
      </c>
      <c r="J107" s="87">
        <f>(D107-$C4)/$C4</f>
        <v>25.965004748171221</v>
      </c>
    </row>
    <row r="108" spans="1:10" ht="13.5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6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C109/5500</f>
        <v>4.902728136031131</v>
      </c>
      <c r="F109" s="28">
        <f>(D109-C109)/E109</f>
        <v>219.99999999999994</v>
      </c>
      <c r="G109" s="26"/>
      <c r="H109" s="33"/>
      <c r="I109" s="19">
        <f>E109*50/C109</f>
        <v>9.0909090909090905E-3</v>
      </c>
      <c r="J109" s="87">
        <f>(D109-$C4)/$C4</f>
        <v>27.043604938098071</v>
      </c>
    </row>
    <row r="110" spans="1:10">
      <c r="A110" s="97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C110/5500</f>
        <v>5.0988372614723758</v>
      </c>
      <c r="F110" s="28">
        <f>(D110-C110)/E110</f>
        <v>220.00000000000017</v>
      </c>
      <c r="G110" s="26"/>
      <c r="H110" s="33"/>
      <c r="I110" s="19">
        <f>E110*50/C110</f>
        <v>9.0909090909090905E-3</v>
      </c>
      <c r="J110" s="87">
        <f>(D110-$C4)/$C4</f>
        <v>28.165349135621994</v>
      </c>
    </row>
    <row r="111" spans="1:10">
      <c r="A111" s="97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C111/5500</f>
        <v>5.3027907519312718</v>
      </c>
      <c r="F111" s="28">
        <f>(D111-C111)/E111</f>
        <v>220.00000000000003</v>
      </c>
      <c r="G111" s="26"/>
      <c r="H111" s="33"/>
      <c r="I111" s="19">
        <f>E111*50/C111</f>
        <v>9.0909090909090905E-3</v>
      </c>
      <c r="J111" s="87">
        <f>(D111-$C4)/$C4</f>
        <v>29.331963101046874</v>
      </c>
    </row>
    <row r="112" spans="1:10" ht="13.5" thickBot="1">
      <c r="A112" s="98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C112/5500</f>
        <v>5.5149023820085228</v>
      </c>
      <c r="F112" s="28">
        <f>(D112-C112)/E112</f>
        <v>219.99999999999989</v>
      </c>
      <c r="G112" s="26"/>
      <c r="H112" s="33"/>
      <c r="I112" s="19">
        <f>E112*50/C112</f>
        <v>9.0909090909090922E-3</v>
      </c>
      <c r="J112" s="87">
        <f>(D112-$C4)/$C4</f>
        <v>30.545241625088746</v>
      </c>
    </row>
    <row r="113" spans="1:10" ht="13.5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6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C114/5500</f>
        <v>5.7354984772888633</v>
      </c>
      <c r="F114" s="28">
        <f>(D114-C114)/E114</f>
        <v>220.00000000000026</v>
      </c>
      <c r="G114" s="26"/>
      <c r="H114" s="33"/>
      <c r="I114" s="19">
        <f>E114*50/C114</f>
        <v>9.0909090909090905E-3</v>
      </c>
      <c r="J114" s="87">
        <f>(D114-$C4)/$C4</f>
        <v>31.8070512900923</v>
      </c>
    </row>
    <row r="115" spans="1:10">
      <c r="A115" s="97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C115/5500</f>
        <v>5.9649184163804181</v>
      </c>
      <c r="F115" s="28">
        <f>(D115-C115)/E115</f>
        <v>220.00000000000057</v>
      </c>
      <c r="G115" s="26"/>
      <c r="H115" s="33"/>
      <c r="I115" s="19">
        <f>E115*50/C115</f>
        <v>9.0909090909090905E-3</v>
      </c>
      <c r="J115" s="87">
        <f>(D115-$C4)/$C4</f>
        <v>33.119333341695992</v>
      </c>
    </row>
    <row r="116" spans="1:10">
      <c r="A116" s="97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C116/5500</f>
        <v>6.2035151530356352</v>
      </c>
      <c r="F116" s="28">
        <f>(D116-C116)/E116</f>
        <v>220.00000000000051</v>
      </c>
      <c r="G116" s="26"/>
      <c r="H116" s="33"/>
      <c r="I116" s="19">
        <f>E116*50/C116</f>
        <v>9.0909090909090905E-3</v>
      </c>
      <c r="J116" s="87">
        <f>(D116-$C4)/$C4</f>
        <v>34.48410667536384</v>
      </c>
    </row>
    <row r="117" spans="1:10" ht="13.5" thickBot="1">
      <c r="A117" s="98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C117/5500</f>
        <v>6.4516557591570614</v>
      </c>
      <c r="F117" s="28">
        <f>(D117-C117)/E117</f>
        <v>220.00000000000045</v>
      </c>
      <c r="G117" s="26"/>
      <c r="H117" s="33"/>
      <c r="I117" s="19">
        <f>E117*50/C117</f>
        <v>9.0909090909090905E-3</v>
      </c>
      <c r="J117" s="87">
        <f>(D117-$C4)/$C4</f>
        <v>35.903470942378391</v>
      </c>
    </row>
    <row r="118" spans="1:10" ht="13.5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6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C119/5500</f>
        <v>6.7097219895233442</v>
      </c>
      <c r="F119" s="28">
        <f>(D119-C119)/E119</f>
        <v>220.00000000000009</v>
      </c>
      <c r="G119" s="26"/>
      <c r="H119" s="33"/>
      <c r="I119" s="19">
        <f>E119*50/C119</f>
        <v>9.0909090909090905E-3</v>
      </c>
      <c r="J119" s="87">
        <f>(D119-$C4)/$C4</f>
        <v>37.37960978007353</v>
      </c>
    </row>
    <row r="120" spans="1:10">
      <c r="A120" s="97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C120/5500</f>
        <v>6.9781108691042784</v>
      </c>
      <c r="F120" s="28">
        <f>(D120-C120)/E120</f>
        <v>220.00000000000031</v>
      </c>
      <c r="G120" s="26"/>
      <c r="H120" s="33"/>
      <c r="I120" s="19">
        <f>E120*50/C120</f>
        <v>9.0909090909090922E-3</v>
      </c>
      <c r="J120" s="87">
        <f>(D120-$C4)/$C4</f>
        <v>38.914794171276476</v>
      </c>
    </row>
    <row r="121" spans="1:10">
      <c r="A121" s="97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C121/5500</f>
        <v>7.2572353038684501</v>
      </c>
      <c r="F121" s="28">
        <f>(D121-C121)/E121</f>
        <v>220.00000000000003</v>
      </c>
      <c r="G121" s="26"/>
      <c r="H121" s="33"/>
      <c r="I121" s="19">
        <f>E121*50/C121</f>
        <v>9.0909090909090922E-3</v>
      </c>
      <c r="J121" s="87">
        <f>(D121-$C4)/$C4</f>
        <v>40.511385938127532</v>
      </c>
    </row>
    <row r="122" spans="1:10" ht="13.5" thickBot="1">
      <c r="A122" s="98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C122/5500</f>
        <v>7.5475247160231875</v>
      </c>
      <c r="F122" s="28">
        <f>(D122-C122)/E122</f>
        <v>220.0000000000002</v>
      </c>
      <c r="G122" s="26"/>
      <c r="H122" s="33"/>
      <c r="I122" s="19">
        <f>E122*50/C122</f>
        <v>9.0909090909090905E-3</v>
      </c>
      <c r="J122" s="87">
        <f>(D122-$C4)/$C4</f>
        <v>42.171841375652633</v>
      </c>
    </row>
    <row r="123" spans="1:10" ht="13.5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6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C124/5500</f>
        <v>7.8494257046641156</v>
      </c>
      <c r="F124" s="28">
        <f>(D124-C124)/E124</f>
        <v>219.99999999999955</v>
      </c>
      <c r="G124" s="26"/>
      <c r="H124" s="33"/>
      <c r="I124" s="19">
        <f>E124*50/C124</f>
        <v>9.0909090909090905E-3</v>
      </c>
      <c r="J124" s="87">
        <f>(D124-$C4)/$C4</f>
        <v>43.898715030678737</v>
      </c>
    </row>
    <row r="125" spans="1:10">
      <c r="A125" s="97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C125/5500</f>
        <v>8.1634027328506793</v>
      </c>
      <c r="F125" s="28">
        <f>(D125-C125)/E125</f>
        <v>220.00000000000028</v>
      </c>
      <c r="G125" s="26"/>
      <c r="H125" s="33"/>
      <c r="I125" s="19">
        <f>E125*50/C125</f>
        <v>9.0909090909090905E-3</v>
      </c>
      <c r="J125" s="87">
        <f>(D125-$C4)/$C4</f>
        <v>45.69466363190589</v>
      </c>
    </row>
    <row r="126" spans="1:10">
      <c r="A126" s="97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C126/5500</f>
        <v>8.4899388421647064</v>
      </c>
      <c r="F126" s="28">
        <f>(D126-C126)/E126</f>
        <v>219.99999999999989</v>
      </c>
      <c r="G126" s="26"/>
      <c r="H126" s="33"/>
      <c r="I126" s="19">
        <f>E126*50/C126</f>
        <v>9.0909090909090905E-3</v>
      </c>
      <c r="J126" s="87">
        <f>(D126-$C4)/$C4</f>
        <v>47.562450177182122</v>
      </c>
    </row>
    <row r="127" spans="1:10" ht="13.5" thickBot="1">
      <c r="A127" s="98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C127/5500</f>
        <v>8.8295363958512958</v>
      </c>
      <c r="F127" s="28">
        <f>(D127-C127)/E127</f>
        <v>219.99999999999991</v>
      </c>
      <c r="G127" s="26"/>
      <c r="H127" s="33"/>
      <c r="I127" s="19">
        <f>E127*50/C127</f>
        <v>9.0909090909090922E-3</v>
      </c>
      <c r="J127" s="87">
        <f>(D127-$C4)/$C4</f>
        <v>49.504948184269409</v>
      </c>
    </row>
    <row r="128" spans="1:10" ht="13.5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6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C129/5500</f>
        <v>9.1827178516853465</v>
      </c>
      <c r="F129" s="28">
        <f>(D129-C129)/E129</f>
        <v>220.00000000000003</v>
      </c>
      <c r="G129" s="26"/>
      <c r="H129" s="33"/>
      <c r="I129" s="19">
        <f>E129*50/C129</f>
        <v>9.0909090909090905E-3</v>
      </c>
      <c r="J129" s="87">
        <f>(D129-$C4)/$C4</f>
        <v>51.525146111640183</v>
      </c>
    </row>
    <row r="130" spans="1:10">
      <c r="A130" s="97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C130/5500</f>
        <v>9.550026565752761</v>
      </c>
      <c r="F130" s="28">
        <f>(D130-C130)/E130</f>
        <v>220.00000000000023</v>
      </c>
      <c r="G130" s="26"/>
      <c r="H130" s="33"/>
      <c r="I130" s="19">
        <f>E130*50/C130</f>
        <v>9.0909090909090905E-3</v>
      </c>
      <c r="J130" s="87">
        <f>(D130-$C4)/$C4</f>
        <v>53.626151956105794</v>
      </c>
    </row>
    <row r="131" spans="1:10">
      <c r="A131" s="97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C131/5500</f>
        <v>9.9320276283828708</v>
      </c>
      <c r="F131" s="28">
        <f>(D131-C131)/E131</f>
        <v>220</v>
      </c>
      <c r="G131" s="26"/>
      <c r="H131" s="33"/>
      <c r="I131" s="19">
        <f>E131*50/C131</f>
        <v>9.0909090909090905E-3</v>
      </c>
      <c r="J131" s="87">
        <f>(D131-$C4)/$C4</f>
        <v>55.811198034350028</v>
      </c>
    </row>
    <row r="132" spans="1:10" ht="13.5" thickBot="1">
      <c r="A132" s="98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C132/5500</f>
        <v>10.329308733518186</v>
      </c>
      <c r="F132" s="28">
        <f>(D132-C132)/E132</f>
        <v>219.99999999999969</v>
      </c>
      <c r="G132" s="26"/>
      <c r="H132" s="33"/>
      <c r="I132" s="19">
        <f>E132*50/C132</f>
        <v>9.0909090909090887E-3</v>
      </c>
      <c r="J132" s="87">
        <f>(D132-$C4)/$C4</f>
        <v>58.083645955724023</v>
      </c>
    </row>
    <row r="133" spans="1:10" ht="13.5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6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C134/5500</f>
        <v>10.742481082858914</v>
      </c>
      <c r="F134" s="28">
        <f>(D134-C134)/E134</f>
        <v>219.99999999999997</v>
      </c>
      <c r="G134" s="26"/>
      <c r="H134" s="33"/>
      <c r="I134" s="19">
        <f>E134*50/C134</f>
        <v>9.0909090909090922E-3</v>
      </c>
      <c r="J134" s="87">
        <f>(D134-$C4)/$C4</f>
        <v>60.446991793952982</v>
      </c>
    </row>
    <row r="135" spans="1:10">
      <c r="A135" s="97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C135/5500</f>
        <v>11.172180326173271</v>
      </c>
      <c r="F135" s="28">
        <f>(D135-C135)/E135</f>
        <v>220.00000000000011</v>
      </c>
      <c r="G135" s="26"/>
      <c r="H135" s="33"/>
      <c r="I135" s="19">
        <f>E135*50/C135</f>
        <v>9.0909090909090905E-3</v>
      </c>
      <c r="J135" s="87">
        <f>(D135-$C4)/$C4</f>
        <v>62.904871465711103</v>
      </c>
    </row>
    <row r="136" spans="1:10">
      <c r="A136" s="97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C136/5500</f>
        <v>11.6190675392202</v>
      </c>
      <c r="F136" s="28">
        <f>(D136-C136)/E136</f>
        <v>220.00000000000043</v>
      </c>
      <c r="G136" s="26"/>
      <c r="H136" s="33"/>
      <c r="I136" s="19">
        <f>E136*50/C136</f>
        <v>9.0909090909090905E-3</v>
      </c>
      <c r="J136" s="87">
        <f>(D136-$C4)/$C4</f>
        <v>65.461066324339555</v>
      </c>
    </row>
    <row r="137" spans="1:10">
      <c r="A137" s="97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C137/5500</f>
        <v>12.083830240789009</v>
      </c>
      <c r="F137" s="28">
        <f>(D137-C137)/E137</f>
        <v>219.99999999999977</v>
      </c>
      <c r="G137" s="26"/>
      <c r="H137" s="33"/>
      <c r="I137" s="19">
        <f>E137*50/C137</f>
        <v>9.0909090909090905E-3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C138/5500</f>
        <v>12.56718345042057</v>
      </c>
      <c r="F138" s="28">
        <f>(D138-C138)/E138</f>
        <v>220.00000000000054</v>
      </c>
      <c r="G138" s="26"/>
      <c r="H138" s="33"/>
      <c r="I138" s="19">
        <f>E138*50/C138</f>
        <v>9.0909090909090922E-3</v>
      </c>
      <c r="J138" s="87">
        <f>(D138-$C4)/$C4</f>
        <v>70.884289336405672</v>
      </c>
    </row>
    <row r="139" spans="1:10" ht="13.5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2017-09-16T09:29:44Z</dcterms:modified>
</cp:coreProperties>
</file>