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4"/>
  </bookViews>
  <sheets>
    <sheet name="Ham_Perfomance" sheetId="280" r:id="rId1"/>
    <sheet name="Rud_Perfomance" sheetId="277" r:id="rId2"/>
    <sheet name="Dam_Perfomance" sheetId="273" r:id="rId3"/>
    <sheet name="Taf_Perfomance" sheetId="262" r:id="rId4"/>
    <sheet name="Account_Perfomance" sheetId="276" r:id="rId5"/>
    <sheet name="Projections" sheetId="279" r:id="rId6"/>
  </sheets>
  <calcPr calcId="125725"/>
</workbook>
</file>

<file path=xl/calcChain.xml><?xml version="1.0" encoding="utf-8"?>
<calcChain xmlns="http://schemas.openxmlformats.org/spreadsheetml/2006/main">
  <c r="D9" i="280"/>
  <c r="D12" i="277"/>
  <c r="D12" i="273"/>
  <c r="C101" i="262"/>
  <c r="C12" i="276"/>
  <c r="D7" i="280"/>
  <c r="D11" i="277"/>
  <c r="D11" i="273"/>
  <c r="C100" i="262"/>
  <c r="C11" i="276"/>
  <c r="D6" i="280"/>
  <c r="D10" i="277"/>
  <c r="C99" i="262"/>
  <c r="D10" i="273"/>
  <c r="C10" i="276"/>
  <c r="C9" l="1"/>
  <c r="D5" i="280"/>
  <c r="D9" i="277"/>
  <c r="D9" i="273"/>
  <c r="D4" i="280"/>
  <c r="D7" i="277"/>
  <c r="D7" i="273"/>
  <c r="C7" i="276"/>
  <c r="B5"/>
  <c r="B5" i="28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77"/>
  <c r="C5" i="279" l="1"/>
  <c r="D5" s="1"/>
  <c r="C6" s="1"/>
  <c r="D6" s="1"/>
  <c r="C7" s="1"/>
  <c r="E4" i="280"/>
  <c r="I4" s="1"/>
  <c r="E4" i="279"/>
  <c r="I4" s="1"/>
  <c r="E5"/>
  <c r="I5" s="1"/>
  <c r="F4" i="280" l="1"/>
  <c r="C5"/>
  <c r="J4"/>
  <c r="F5" i="279"/>
  <c r="E6"/>
  <c r="I6" s="1"/>
  <c r="F4"/>
  <c r="E5" i="280" l="1"/>
  <c r="I5" s="1"/>
  <c r="C6"/>
  <c r="D7" i="279"/>
  <c r="F6"/>
  <c r="F5" i="280" l="1"/>
  <c r="J5"/>
  <c r="E6"/>
  <c r="I6" s="1"/>
  <c r="C7"/>
  <c r="E7" i="279"/>
  <c r="I7" s="1"/>
  <c r="J6" i="280" l="1"/>
  <c r="F6"/>
  <c r="F7" i="279"/>
  <c r="C9"/>
  <c r="E7" i="280" l="1"/>
  <c r="I7" s="1"/>
  <c r="D9" i="279"/>
  <c r="E9"/>
  <c r="I9" s="1"/>
  <c r="J7" i="280" l="1"/>
  <c r="C9"/>
  <c r="F7"/>
  <c r="F9" i="279"/>
  <c r="C10"/>
  <c r="E9" i="280" l="1"/>
  <c r="I9" s="1"/>
  <c r="D10" i="279"/>
  <c r="E10"/>
  <c r="I10" s="1"/>
  <c r="C10" i="280" l="1"/>
  <c r="F9"/>
  <c r="J9"/>
  <c r="F10" i="279"/>
  <c r="C11"/>
  <c r="D10" i="280" l="1"/>
  <c r="E10"/>
  <c r="I10" s="1"/>
  <c r="D11" i="279"/>
  <c r="E11"/>
  <c r="I11" s="1"/>
  <c r="C11" i="280" l="1"/>
  <c r="F10"/>
  <c r="J10"/>
  <c r="F11" i="279"/>
  <c r="C12"/>
  <c r="D11" i="280" l="1"/>
  <c r="E11"/>
  <c r="I11" s="1"/>
  <c r="D12" i="279"/>
  <c r="E12"/>
  <c r="I12" s="1"/>
  <c r="D5" i="277"/>
  <c r="D5" i="273"/>
  <c r="D4" i="277"/>
  <c r="D4" i="273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12" i="280" l="1"/>
  <c r="F11"/>
  <c r="J11"/>
  <c r="F12" i="279"/>
  <c r="C14"/>
  <c r="E5" i="277"/>
  <c r="I5" s="1"/>
  <c r="F4"/>
  <c r="J4"/>
  <c r="C91" i="262"/>
  <c r="D12" i="280" l="1"/>
  <c r="E12"/>
  <c r="I12" s="1"/>
  <c r="D14" i="279"/>
  <c r="E14"/>
  <c r="I14" s="1"/>
  <c r="C6" i="277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C93" s="1"/>
  <c r="J12" i="280" l="1"/>
  <c r="C14"/>
  <c r="F12"/>
  <c r="F14" i="279"/>
  <c r="C15"/>
  <c r="E6" i="277"/>
  <c r="I6" s="1"/>
  <c r="D93" i="262"/>
  <c r="I93" s="1"/>
  <c r="B94"/>
  <c r="E5" i="273"/>
  <c r="I5" s="1"/>
  <c r="F4"/>
  <c r="I4"/>
  <c r="C5" i="276" l="1"/>
  <c r="C94" i="262"/>
  <c r="H93"/>
  <c r="D14" i="280"/>
  <c r="E14"/>
  <c r="I14" s="1"/>
  <c r="D15" i="279"/>
  <c r="E15"/>
  <c r="I15" s="1"/>
  <c r="J6" i="277"/>
  <c r="J5" i="273"/>
  <c r="C7" i="277"/>
  <c r="F6"/>
  <c r="E93" i="262"/>
  <c r="D94"/>
  <c r="F5" i="273"/>
  <c r="C6"/>
  <c r="D6" s="1"/>
  <c r="J14" i="280" l="1"/>
  <c r="C15"/>
  <c r="F14"/>
  <c r="F15" i="279"/>
  <c r="C16"/>
  <c r="E7" i="277"/>
  <c r="I7" s="1"/>
  <c r="B95" i="262"/>
  <c r="C95" s="1"/>
  <c r="E94"/>
  <c r="I94"/>
  <c r="H94"/>
  <c r="E6" i="273"/>
  <c r="I6" s="1"/>
  <c r="D15" i="280" l="1"/>
  <c r="E15"/>
  <c r="I15" s="1"/>
  <c r="D16" i="279"/>
  <c r="E16"/>
  <c r="I16" s="1"/>
  <c r="J6" i="273"/>
  <c r="C9" i="277"/>
  <c r="F7"/>
  <c r="J7"/>
  <c r="D95" i="262"/>
  <c r="H95" s="1"/>
  <c r="C7" i="273"/>
  <c r="F6"/>
  <c r="J15" i="280" l="1"/>
  <c r="C16"/>
  <c r="F15"/>
  <c r="F16" i="279"/>
  <c r="C17"/>
  <c r="I95" i="262"/>
  <c r="E9" i="277"/>
  <c r="I9" s="1"/>
  <c r="B96" i="262"/>
  <c r="C96" s="1"/>
  <c r="E95"/>
  <c r="E7" i="273"/>
  <c r="I7" s="1"/>
  <c r="D16" i="280" l="1"/>
  <c r="E16"/>
  <c r="I16" s="1"/>
  <c r="D17" i="279"/>
  <c r="E17"/>
  <c r="I17" s="1"/>
  <c r="J9" i="277"/>
  <c r="C10"/>
  <c r="F9"/>
  <c r="D96" i="262"/>
  <c r="H96" s="1"/>
  <c r="F7" i="273"/>
  <c r="C9"/>
  <c r="J7"/>
  <c r="J16" i="280" l="1"/>
  <c r="C17"/>
  <c r="F16"/>
  <c r="F17" i="279"/>
  <c r="C19"/>
  <c r="E10" i="277"/>
  <c r="I10" s="1"/>
  <c r="I96" i="262"/>
  <c r="B98"/>
  <c r="C98" s="1"/>
  <c r="E96"/>
  <c r="E9" i="273"/>
  <c r="I9" s="1"/>
  <c r="E17" i="280" l="1"/>
  <c r="I17" s="1"/>
  <c r="D17"/>
  <c r="E19" i="279"/>
  <c r="I19" s="1"/>
  <c r="D19"/>
  <c r="J10" i="277"/>
  <c r="C11"/>
  <c r="F10"/>
  <c r="J9" i="273"/>
  <c r="D98" i="262"/>
  <c r="H98" s="1"/>
  <c r="C10" i="273"/>
  <c r="F9"/>
  <c r="J17" i="280" l="1"/>
  <c r="F17"/>
  <c r="H17"/>
  <c r="C19" s="1"/>
  <c r="F19" i="279"/>
  <c r="C20"/>
  <c r="E11" i="277"/>
  <c r="I11" s="1"/>
  <c r="I98" i="262"/>
  <c r="B99"/>
  <c r="E98"/>
  <c r="E10" i="273"/>
  <c r="I10" s="1"/>
  <c r="D19" i="280" l="1"/>
  <c r="E19"/>
  <c r="I19" s="1"/>
  <c r="E20" i="279"/>
  <c r="I20" s="1"/>
  <c r="D20"/>
  <c r="J11" i="277"/>
  <c r="J10" i="273"/>
  <c r="C12" i="277"/>
  <c r="F11"/>
  <c r="D99" i="262"/>
  <c r="H99" s="1"/>
  <c r="C11" i="273"/>
  <c r="F10"/>
  <c r="J19" i="280" l="1"/>
  <c r="C20"/>
  <c r="F19"/>
  <c r="F20" i="279"/>
  <c r="C21"/>
  <c r="E12" i="277"/>
  <c r="I12" s="1"/>
  <c r="I99" i="262"/>
  <c r="B100"/>
  <c r="E99"/>
  <c r="E11" i="273"/>
  <c r="I11" s="1"/>
  <c r="E20" i="280" l="1"/>
  <c r="I20" s="1"/>
  <c r="D20"/>
  <c r="E21" i="279"/>
  <c r="I21" s="1"/>
  <c r="D21"/>
  <c r="J12" i="277"/>
  <c r="C14"/>
  <c r="F12"/>
  <c r="D100" i="262"/>
  <c r="H100" s="1"/>
  <c r="J11" i="273"/>
  <c r="C12"/>
  <c r="F11"/>
  <c r="J20" i="280" l="1"/>
  <c r="F20"/>
  <c r="C21"/>
  <c r="C22" i="279"/>
  <c r="F21"/>
  <c r="E14" i="277"/>
  <c r="I14" s="1"/>
  <c r="D14"/>
  <c r="I100" i="262"/>
  <c r="E100"/>
  <c r="B101"/>
  <c r="E12" i="273"/>
  <c r="I12" s="1"/>
  <c r="J12" l="1"/>
  <c r="E21" i="280"/>
  <c r="I21" s="1"/>
  <c r="D21"/>
  <c r="D22" i="279"/>
  <c r="E22"/>
  <c r="I22" s="1"/>
  <c r="J14" i="277"/>
  <c r="C15"/>
  <c r="F14"/>
  <c r="D101" i="262"/>
  <c r="H101" s="1"/>
  <c r="C14" i="273"/>
  <c r="F12"/>
  <c r="J21" i="280" l="1"/>
  <c r="C22"/>
  <c r="F21"/>
  <c r="F22" i="279"/>
  <c r="C24"/>
  <c r="D15" i="277"/>
  <c r="E15"/>
  <c r="I15" s="1"/>
  <c r="E101" i="262"/>
  <c r="B103"/>
  <c r="I101"/>
  <c r="E14" i="273"/>
  <c r="I14" s="1"/>
  <c r="D14"/>
  <c r="D22" i="280" l="1"/>
  <c r="E22"/>
  <c r="I22" s="1"/>
  <c r="D24" i="279"/>
  <c r="E24"/>
  <c r="I24" s="1"/>
  <c r="J15" i="277"/>
  <c r="C16"/>
  <c r="F15"/>
  <c r="C103" i="262"/>
  <c r="D103"/>
  <c r="H103" s="1"/>
  <c r="F14" i="273"/>
  <c r="C15"/>
  <c r="J14"/>
  <c r="C24" i="280" l="1"/>
  <c r="F22"/>
  <c r="J22"/>
  <c r="F24" i="279"/>
  <c r="C25"/>
  <c r="E16" i="277"/>
  <c r="I16" s="1"/>
  <c r="D16"/>
  <c r="B104" i="262"/>
  <c r="E103"/>
  <c r="I103"/>
  <c r="D15" i="273"/>
  <c r="E15"/>
  <c r="I15" s="1"/>
  <c r="D24" i="280" l="1"/>
  <c r="E24"/>
  <c r="I24" s="1"/>
  <c r="D25" i="279"/>
  <c r="E25"/>
  <c r="I25" s="1"/>
  <c r="J16" i="277"/>
  <c r="C17"/>
  <c r="F16"/>
  <c r="C104" i="262"/>
  <c r="D104"/>
  <c r="H104" s="1"/>
  <c r="J15" i="273"/>
  <c r="F15"/>
  <c r="C16"/>
  <c r="J24" i="280" l="1"/>
  <c r="C25"/>
  <c r="F24"/>
  <c r="F25" i="279"/>
  <c r="C26"/>
  <c r="D17" i="277"/>
  <c r="E17"/>
  <c r="I17" s="1"/>
  <c r="B105" i="262"/>
  <c r="E104"/>
  <c r="I104"/>
  <c r="E16" i="273"/>
  <c r="I16" s="1"/>
  <c r="D16"/>
  <c r="E25" i="280" l="1"/>
  <c r="I25" s="1"/>
  <c r="D25"/>
  <c r="D26" i="279"/>
  <c r="E26"/>
  <c r="I26" s="1"/>
  <c r="J17" i="277"/>
  <c r="F17"/>
  <c r="H17"/>
  <c r="C19" s="1"/>
  <c r="D105" i="262"/>
  <c r="H105" s="1"/>
  <c r="C105"/>
  <c r="I105"/>
  <c r="J16" i="273"/>
  <c r="F16"/>
  <c r="C17"/>
  <c r="C26" i="280" l="1"/>
  <c r="F25"/>
  <c r="J25"/>
  <c r="F26" i="279"/>
  <c r="C27"/>
  <c r="D19" i="277"/>
  <c r="E19"/>
  <c r="I19" s="1"/>
  <c r="B106" i="262"/>
  <c r="E105"/>
  <c r="D17" i="273"/>
  <c r="H17" s="1"/>
  <c r="E17"/>
  <c r="I17" s="1"/>
  <c r="D26" i="280" l="1"/>
  <c r="E26"/>
  <c r="I26" s="1"/>
  <c r="D27" i="279"/>
  <c r="E27"/>
  <c r="I27" s="1"/>
  <c r="J19" i="277"/>
  <c r="C20"/>
  <c r="F19"/>
  <c r="C106" i="262"/>
  <c r="D106"/>
  <c r="H106" s="1"/>
  <c r="F17" i="273"/>
  <c r="C19"/>
  <c r="J17"/>
  <c r="J26" i="280" l="1"/>
  <c r="C27"/>
  <c r="F26"/>
  <c r="F27" i="279"/>
  <c r="C29"/>
  <c r="E20" i="277"/>
  <c r="I20" s="1"/>
  <c r="D20"/>
  <c r="B108" i="262"/>
  <c r="E106"/>
  <c r="I106"/>
  <c r="D19" i="273"/>
  <c r="E19"/>
  <c r="I19" s="1"/>
  <c r="D27" i="280" l="1"/>
  <c r="E27"/>
  <c r="I27" s="1"/>
  <c r="D29" i="279"/>
  <c r="E29"/>
  <c r="I29" s="1"/>
  <c r="J20" i="277"/>
  <c r="C21"/>
  <c r="F20"/>
  <c r="C108" i="262"/>
  <c r="D108"/>
  <c r="H108" s="1"/>
  <c r="J19" i="273"/>
  <c r="F19"/>
  <c r="C20"/>
  <c r="C29" i="280" l="1"/>
  <c r="F27"/>
  <c r="J27"/>
  <c r="F29" i="279"/>
  <c r="C30"/>
  <c r="D21" i="277"/>
  <c r="E21"/>
  <c r="I21" s="1"/>
  <c r="B109" i="262"/>
  <c r="E108"/>
  <c r="I108"/>
  <c r="D20" i="273"/>
  <c r="E20"/>
  <c r="I20" s="1"/>
  <c r="D29" i="280" l="1"/>
  <c r="E29"/>
  <c r="I29" s="1"/>
  <c r="E30" i="279"/>
  <c r="I30" s="1"/>
  <c r="D30"/>
  <c r="J21" i="277"/>
  <c r="C22"/>
  <c r="F21"/>
  <c r="D109" i="262"/>
  <c r="H109" s="1"/>
  <c r="C109"/>
  <c r="J20" i="273"/>
  <c r="F20"/>
  <c r="C21"/>
  <c r="J29" i="280" l="1"/>
  <c r="C30"/>
  <c r="F29"/>
  <c r="F30" i="279"/>
  <c r="C31"/>
  <c r="E22" i="277"/>
  <c r="I22" s="1"/>
  <c r="D22"/>
  <c r="I109" i="262"/>
  <c r="E109"/>
  <c r="B110"/>
  <c r="E21" i="273"/>
  <c r="I21" s="1"/>
  <c r="D21"/>
  <c r="D30" i="280" l="1"/>
  <c r="E30"/>
  <c r="I30" s="1"/>
  <c r="E31" i="279"/>
  <c r="I31" s="1"/>
  <c r="D31"/>
  <c r="J22" i="277"/>
  <c r="C24"/>
  <c r="F22"/>
  <c r="C110" i="262"/>
  <c r="D110"/>
  <c r="H110" s="1"/>
  <c r="J21" i="273"/>
  <c r="F21"/>
  <c r="C22"/>
  <c r="J30" i="280" l="1"/>
  <c r="C31"/>
  <c r="F30"/>
  <c r="F31" i="279"/>
  <c r="C32"/>
  <c r="D24" i="277"/>
  <c r="E24"/>
  <c r="I24" s="1"/>
  <c r="I110" i="262"/>
  <c r="B111"/>
  <c r="E110"/>
  <c r="D22" i="273"/>
  <c r="E22"/>
  <c r="I22" s="1"/>
  <c r="D31" i="280" l="1"/>
  <c r="E31"/>
  <c r="I31" s="1"/>
  <c r="E32" i="279"/>
  <c r="I32" s="1"/>
  <c r="D32"/>
  <c r="J24" i="277"/>
  <c r="C25"/>
  <c r="F24"/>
  <c r="J22" i="273"/>
  <c r="D111" i="262"/>
  <c r="H111" s="1"/>
  <c r="C111"/>
  <c r="F22" i="273"/>
  <c r="C24"/>
  <c r="J31" i="280" l="1"/>
  <c r="C32"/>
  <c r="F31"/>
  <c r="F32" i="279"/>
  <c r="C34"/>
  <c r="E25" i="277"/>
  <c r="I25" s="1"/>
  <c r="D25"/>
  <c r="I111" i="262"/>
  <c r="B113"/>
  <c r="E111"/>
  <c r="D24" i="273"/>
  <c r="E24"/>
  <c r="I24" s="1"/>
  <c r="D32" i="280" l="1"/>
  <c r="E32"/>
  <c r="I32" s="1"/>
  <c r="D34" i="279"/>
  <c r="E34"/>
  <c r="I34" s="1"/>
  <c r="J25" i="277"/>
  <c r="C26"/>
  <c r="F25"/>
  <c r="C113" i="262"/>
  <c r="D113"/>
  <c r="H113" s="1"/>
  <c r="F24" i="273"/>
  <c r="C25"/>
  <c r="J24"/>
  <c r="J32" i="280" l="1"/>
  <c r="F32"/>
  <c r="H32"/>
  <c r="C34" s="1"/>
  <c r="F34" i="279"/>
  <c r="C35"/>
  <c r="D26" i="277"/>
  <c r="E26"/>
  <c r="I26" s="1"/>
  <c r="I113" i="262"/>
  <c r="B114"/>
  <c r="E113"/>
  <c r="E25" i="273"/>
  <c r="I25" s="1"/>
  <c r="D25"/>
  <c r="D34" i="280" l="1"/>
  <c r="E34"/>
  <c r="I34" s="1"/>
  <c r="D35" i="279"/>
  <c r="E35"/>
  <c r="I35" s="1"/>
  <c r="J26" i="277"/>
  <c r="C27"/>
  <c r="F26"/>
  <c r="C114" i="262"/>
  <c r="D114"/>
  <c r="H114" s="1"/>
  <c r="F25" i="273"/>
  <c r="C26"/>
  <c r="J25"/>
  <c r="J34" i="280" l="1"/>
  <c r="C35"/>
  <c r="F34"/>
  <c r="F35" i="279"/>
  <c r="C36"/>
  <c r="E27" i="277"/>
  <c r="I27" s="1"/>
  <c r="D27"/>
  <c r="B115" i="262"/>
  <c r="E114"/>
  <c r="I114"/>
  <c r="D26" i="273"/>
  <c r="E26"/>
  <c r="I26" s="1"/>
  <c r="E35" i="280" l="1"/>
  <c r="I35" s="1"/>
  <c r="D35"/>
  <c r="D36" i="279"/>
  <c r="E36"/>
  <c r="I36" s="1"/>
  <c r="J27" i="277"/>
  <c r="C29"/>
  <c r="F27"/>
  <c r="D115" i="262"/>
  <c r="H115" s="1"/>
  <c r="C115"/>
  <c r="I115"/>
  <c r="F26" i="273"/>
  <c r="C27"/>
  <c r="J26"/>
  <c r="J35" i="280" l="1"/>
  <c r="C36"/>
  <c r="F35"/>
  <c r="F36" i="279"/>
  <c r="C37"/>
  <c r="D29" i="277"/>
  <c r="E29"/>
  <c r="I29" s="1"/>
  <c r="B116" i="262"/>
  <c r="E115"/>
  <c r="E27" i="273"/>
  <c r="I27" s="1"/>
  <c r="D27"/>
  <c r="D36" i="280" l="1"/>
  <c r="E36"/>
  <c r="I36" s="1"/>
  <c r="D37" i="279"/>
  <c r="E37"/>
  <c r="I37" s="1"/>
  <c r="J29" i="277"/>
  <c r="C30"/>
  <c r="F29"/>
  <c r="J27" i="273"/>
  <c r="C116" i="262"/>
  <c r="D116"/>
  <c r="H116" s="1"/>
  <c r="C29" i="273"/>
  <c r="F27"/>
  <c r="J36" i="280" l="1"/>
  <c r="C37"/>
  <c r="F36"/>
  <c r="F37" i="279"/>
  <c r="C39"/>
  <c r="E30" i="277"/>
  <c r="I30" s="1"/>
  <c r="D30"/>
  <c r="B118" i="262"/>
  <c r="E116"/>
  <c r="I116"/>
  <c r="E29" i="273"/>
  <c r="I29" s="1"/>
  <c r="D29"/>
  <c r="E37" i="280" l="1"/>
  <c r="I37" s="1"/>
  <c r="D37"/>
  <c r="D39" i="279"/>
  <c r="E39"/>
  <c r="I39" s="1"/>
  <c r="J30" i="277"/>
  <c r="C31"/>
  <c r="F30"/>
  <c r="C118" i="262"/>
  <c r="D118"/>
  <c r="H118" s="1"/>
  <c r="F29" i="273"/>
  <c r="C30"/>
  <c r="J29"/>
  <c r="J37" i="280" l="1"/>
  <c r="C39"/>
  <c r="F37"/>
  <c r="F39" i="279"/>
  <c r="C40"/>
  <c r="D31" i="277"/>
  <c r="E31"/>
  <c r="I31" s="1"/>
  <c r="I118" i="262"/>
  <c r="B119"/>
  <c r="E118"/>
  <c r="D30" i="273"/>
  <c r="E30"/>
  <c r="I30" s="1"/>
  <c r="D39" i="280" l="1"/>
  <c r="E39"/>
  <c r="I39" s="1"/>
  <c r="D40" i="279"/>
  <c r="E40"/>
  <c r="I40" s="1"/>
  <c r="J31" i="277"/>
  <c r="C32"/>
  <c r="F31"/>
  <c r="D119" i="262"/>
  <c r="H119" s="1"/>
  <c r="C119"/>
  <c r="F30" i="273"/>
  <c r="C31"/>
  <c r="J30"/>
  <c r="J39" i="280" l="1"/>
  <c r="C40"/>
  <c r="F39"/>
  <c r="F40" i="279"/>
  <c r="C41"/>
  <c r="E32" i="277"/>
  <c r="I32" s="1"/>
  <c r="D32"/>
  <c r="B120" i="262"/>
  <c r="E119"/>
  <c r="I119"/>
  <c r="E31" i="273"/>
  <c r="I31" s="1"/>
  <c r="D31"/>
  <c r="E40" i="280" l="1"/>
  <c r="I40" s="1"/>
  <c r="D40"/>
  <c r="D41" i="279"/>
  <c r="E41"/>
  <c r="I41" s="1"/>
  <c r="H32" i="277"/>
  <c r="C34" s="1"/>
  <c r="F32"/>
  <c r="J32"/>
  <c r="C120" i="262"/>
  <c r="D120"/>
  <c r="H120" s="1"/>
  <c r="J31" i="273"/>
  <c r="F31"/>
  <c r="C32"/>
  <c r="J40" i="280" l="1"/>
  <c r="C41"/>
  <c r="F40"/>
  <c r="F41" i="279"/>
  <c r="C42"/>
  <c r="E34" i="277"/>
  <c r="I34" s="1"/>
  <c r="D34"/>
  <c r="I120" i="262"/>
  <c r="B121"/>
  <c r="E120"/>
  <c r="D32" i="273"/>
  <c r="H32" s="1"/>
  <c r="E32"/>
  <c r="I32" s="1"/>
  <c r="D41" i="280" l="1"/>
  <c r="E41"/>
  <c r="I41" s="1"/>
  <c r="D42" i="279"/>
  <c r="E42"/>
  <c r="I42" s="1"/>
  <c r="J34" i="277"/>
  <c r="C35"/>
  <c r="F34"/>
  <c r="D121" i="262"/>
  <c r="H121" s="1"/>
  <c r="C121"/>
  <c r="F32" i="273"/>
  <c r="C34"/>
  <c r="J32"/>
  <c r="J41" i="280" l="1"/>
  <c r="C42"/>
  <c r="F41"/>
  <c r="F42" i="279"/>
  <c r="C44"/>
  <c r="D35" i="277"/>
  <c r="E35"/>
  <c r="I35" s="1"/>
  <c r="I121" i="262"/>
  <c r="E121"/>
  <c r="B123"/>
  <c r="D34" i="273"/>
  <c r="E34"/>
  <c r="I34" s="1"/>
  <c r="E42" i="280" l="1"/>
  <c r="I42" s="1"/>
  <c r="D42"/>
  <c r="D44" i="279"/>
  <c r="E44"/>
  <c r="I44" s="1"/>
  <c r="J35" i="277"/>
  <c r="C36"/>
  <c r="F35"/>
  <c r="J34" i="273"/>
  <c r="D123" i="262"/>
  <c r="H123" s="1"/>
  <c r="C123"/>
  <c r="F34" i="273"/>
  <c r="C35"/>
  <c r="J42" i="280" l="1"/>
  <c r="C44"/>
  <c r="F42"/>
  <c r="F44" i="279"/>
  <c r="C45"/>
  <c r="E36" i="277"/>
  <c r="I36" s="1"/>
  <c r="D36"/>
  <c r="I123" i="262"/>
  <c r="B124"/>
  <c r="E123"/>
  <c r="E35" i="273"/>
  <c r="I35" s="1"/>
  <c r="D35"/>
  <c r="D44" i="280" l="1"/>
  <c r="E44"/>
  <c r="I44" s="1"/>
  <c r="D45" i="279"/>
  <c r="E45"/>
  <c r="I45" s="1"/>
  <c r="J36" i="277"/>
  <c r="C37"/>
  <c r="F36"/>
  <c r="J35" i="273"/>
  <c r="D124" i="262"/>
  <c r="H124" s="1"/>
  <c r="C124"/>
  <c r="F35" i="273"/>
  <c r="C36"/>
  <c r="J44" i="280" l="1"/>
  <c r="C45"/>
  <c r="F44"/>
  <c r="F45" i="279"/>
  <c r="C46"/>
  <c r="D37" i="277"/>
  <c r="E37"/>
  <c r="I37" s="1"/>
  <c r="I124" i="262"/>
  <c r="E124"/>
  <c r="B125"/>
  <c r="D36" i="273"/>
  <c r="E36"/>
  <c r="I36" s="1"/>
  <c r="E45" i="280" l="1"/>
  <c r="I45" s="1"/>
  <c r="D45"/>
  <c r="D46" i="279"/>
  <c r="E46"/>
  <c r="I46" s="1"/>
  <c r="J37" i="277"/>
  <c r="C39"/>
  <c r="F37"/>
  <c r="D125" i="262"/>
  <c r="H125" s="1"/>
  <c r="C125"/>
  <c r="J36" i="273"/>
  <c r="F36"/>
  <c r="C37"/>
  <c r="J45" i="280" l="1"/>
  <c r="C46"/>
  <c r="F45"/>
  <c r="F46" i="279"/>
  <c r="C47"/>
  <c r="E39" i="277"/>
  <c r="I39" s="1"/>
  <c r="D39"/>
  <c r="I125" i="262"/>
  <c r="B126"/>
  <c r="E125"/>
  <c r="E37" i="273"/>
  <c r="I37" s="1"/>
  <c r="D37"/>
  <c r="J37"/>
  <c r="D46" i="280" l="1"/>
  <c r="E46"/>
  <c r="I46" s="1"/>
  <c r="D47" i="279"/>
  <c r="E47"/>
  <c r="I47" s="1"/>
  <c r="J39" i="277"/>
  <c r="C40"/>
  <c r="F39"/>
  <c r="C126" i="262"/>
  <c r="D126"/>
  <c r="H126" s="1"/>
  <c r="C39" i="273"/>
  <c r="F37"/>
  <c r="J46" i="280" l="1"/>
  <c r="C47"/>
  <c r="F46"/>
  <c r="F47" i="279"/>
  <c r="C49"/>
  <c r="D40" i="277"/>
  <c r="E40"/>
  <c r="I40" s="1"/>
  <c r="B128" i="262"/>
  <c r="E126"/>
  <c r="I126"/>
  <c r="E39" i="273"/>
  <c r="I39" s="1"/>
  <c r="D39"/>
  <c r="E47" i="280" l="1"/>
  <c r="I47" s="1"/>
  <c r="D47"/>
  <c r="D49" i="279"/>
  <c r="E49"/>
  <c r="I49" s="1"/>
  <c r="J40" i="277"/>
  <c r="C41"/>
  <c r="F40"/>
  <c r="J39" i="273"/>
  <c r="C128" i="262"/>
  <c r="D128"/>
  <c r="H128" s="1"/>
  <c r="F39" i="273"/>
  <c r="C40"/>
  <c r="H47" i="280" l="1"/>
  <c r="C49" s="1"/>
  <c r="F47"/>
  <c r="J47"/>
  <c r="F49" i="279"/>
  <c r="C50"/>
  <c r="E41" i="277"/>
  <c r="I41" s="1"/>
  <c r="D41"/>
  <c r="I128" i="262"/>
  <c r="B129"/>
  <c r="E128"/>
  <c r="D40" i="273"/>
  <c r="E40"/>
  <c r="I40" s="1"/>
  <c r="E49" i="280" l="1"/>
  <c r="I49" s="1"/>
  <c r="D49"/>
  <c r="D50" i="279"/>
  <c r="E50"/>
  <c r="I50" s="1"/>
  <c r="J41" i="277"/>
  <c r="C42"/>
  <c r="F41"/>
  <c r="C129" i="262"/>
  <c r="D129"/>
  <c r="H129" s="1"/>
  <c r="J40" i="273"/>
  <c r="F40"/>
  <c r="C41"/>
  <c r="J49" i="280" l="1"/>
  <c r="C50"/>
  <c r="F49"/>
  <c r="F50" i="279"/>
  <c r="C51"/>
  <c r="D42" i="277"/>
  <c r="E42"/>
  <c r="I42" s="1"/>
  <c r="B130" i="262"/>
  <c r="E129"/>
  <c r="I129"/>
  <c r="E41" i="273"/>
  <c r="I41" s="1"/>
  <c r="D41"/>
  <c r="D50" i="280" l="1"/>
  <c r="E50"/>
  <c r="I50" s="1"/>
  <c r="D51" i="279"/>
  <c r="E51"/>
  <c r="I51" s="1"/>
  <c r="J42" i="277"/>
  <c r="C44"/>
  <c r="F42"/>
  <c r="C130" i="262"/>
  <c r="D130"/>
  <c r="H130" s="1"/>
  <c r="J41" i="273"/>
  <c r="F41"/>
  <c r="C42"/>
  <c r="J50" i="280" l="1"/>
  <c r="C51"/>
  <c r="F50"/>
  <c r="F51" i="279"/>
  <c r="C52"/>
  <c r="E44" i="277"/>
  <c r="I44" s="1"/>
  <c r="D44"/>
  <c r="I130" i="262"/>
  <c r="B131"/>
  <c r="E130"/>
  <c r="D42" i="273"/>
  <c r="E42"/>
  <c r="I42" s="1"/>
  <c r="E51" i="280" l="1"/>
  <c r="I51" s="1"/>
  <c r="D51"/>
  <c r="D52" i="279"/>
  <c r="E52"/>
  <c r="I52" s="1"/>
  <c r="J44" i="277"/>
  <c r="C45"/>
  <c r="F44"/>
  <c r="D131" i="262"/>
  <c r="H131" s="1"/>
  <c r="C131"/>
  <c r="F42" i="273"/>
  <c r="C44"/>
  <c r="J42"/>
  <c r="J51" i="280" l="1"/>
  <c r="C52"/>
  <c r="F51"/>
  <c r="F52" i="279"/>
  <c r="C54"/>
  <c r="I131" i="262"/>
  <c r="D45" i="277"/>
  <c r="E45"/>
  <c r="I45" s="1"/>
  <c r="B133" i="262"/>
  <c r="E131"/>
  <c r="D44" i="273"/>
  <c r="E44"/>
  <c r="I44" s="1"/>
  <c r="D52" i="280" l="1"/>
  <c r="E52"/>
  <c r="I52" s="1"/>
  <c r="D54" i="279"/>
  <c r="E54"/>
  <c r="I54" s="1"/>
  <c r="J45" i="277"/>
  <c r="C46"/>
  <c r="F45"/>
  <c r="J44" i="273"/>
  <c r="D133" i="262"/>
  <c r="H133" s="1"/>
  <c r="C133"/>
  <c r="F44" i="273"/>
  <c r="C45"/>
  <c r="J52" i="280" l="1"/>
  <c r="C54"/>
  <c r="F52"/>
  <c r="F54" i="279"/>
  <c r="C55"/>
  <c r="E46" i="277"/>
  <c r="I46" s="1"/>
  <c r="D46"/>
  <c r="I133" i="262"/>
  <c r="B134"/>
  <c r="E133"/>
  <c r="E45" i="273"/>
  <c r="I45" s="1"/>
  <c r="D45"/>
  <c r="E54" i="280" l="1"/>
  <c r="I54" s="1"/>
  <c r="D54"/>
  <c r="D55" i="279"/>
  <c r="E55"/>
  <c r="I55" s="1"/>
  <c r="J46" i="277"/>
  <c r="C47"/>
  <c r="F46"/>
  <c r="J45" i="273"/>
  <c r="D134" i="262"/>
  <c r="H134" s="1"/>
  <c r="C134"/>
  <c r="F45" i="273"/>
  <c r="C46"/>
  <c r="J54" i="280" l="1"/>
  <c r="C55"/>
  <c r="F54"/>
  <c r="F55" i="279"/>
  <c r="C56"/>
  <c r="I134" i="262"/>
  <c r="D47" i="277"/>
  <c r="E47"/>
  <c r="I47" s="1"/>
  <c r="B135" i="262"/>
  <c r="E134"/>
  <c r="D46" i="273"/>
  <c r="E46"/>
  <c r="I46" s="1"/>
  <c r="D55" i="280" l="1"/>
  <c r="E55"/>
  <c r="I55" s="1"/>
  <c r="D56" i="279"/>
  <c r="E56"/>
  <c r="I56" s="1"/>
  <c r="J47" i="277"/>
  <c r="F47"/>
  <c r="H47"/>
  <c r="C49" s="1"/>
  <c r="J46" i="273"/>
  <c r="C135" i="262"/>
  <c r="D135"/>
  <c r="H135" s="1"/>
  <c r="F46" i="273"/>
  <c r="C47"/>
  <c r="J55" i="280" l="1"/>
  <c r="C56"/>
  <c r="F55"/>
  <c r="F56" i="279"/>
  <c r="C57"/>
  <c r="D49" i="277"/>
  <c r="E49"/>
  <c r="I49" s="1"/>
  <c r="B136" i="262"/>
  <c r="E135"/>
  <c r="I135"/>
  <c r="E47" i="273"/>
  <c r="I47" s="1"/>
  <c r="D47"/>
  <c r="H47" s="1"/>
  <c r="E56" i="280" l="1"/>
  <c r="I56" s="1"/>
  <c r="D56"/>
  <c r="D57" i="279"/>
  <c r="E57"/>
  <c r="I57" s="1"/>
  <c r="J49" i="277"/>
  <c r="C50"/>
  <c r="F49"/>
  <c r="J47" i="273"/>
  <c r="D136" i="262"/>
  <c r="H136" s="1"/>
  <c r="C136"/>
  <c r="C49" i="273"/>
  <c r="F47"/>
  <c r="C57" i="280" l="1"/>
  <c r="F56"/>
  <c r="J56"/>
  <c r="F57" i="279"/>
  <c r="C59"/>
  <c r="I136" i="262"/>
  <c r="E50" i="277"/>
  <c r="I50" s="1"/>
  <c r="D50"/>
  <c r="B138" i="262"/>
  <c r="E136"/>
  <c r="E49" i="273"/>
  <c r="I49" s="1"/>
  <c r="D49"/>
  <c r="D57" i="280" l="1"/>
  <c r="E57"/>
  <c r="I57" s="1"/>
  <c r="D59" i="279"/>
  <c r="E59"/>
  <c r="I59" s="1"/>
  <c r="J50" i="277"/>
  <c r="C51"/>
  <c r="F50"/>
  <c r="J49" i="273"/>
  <c r="D138" i="262"/>
  <c r="H138" s="1"/>
  <c r="C138"/>
  <c r="F49" i="273"/>
  <c r="C50"/>
  <c r="J57" i="280" l="1"/>
  <c r="C59"/>
  <c r="F57"/>
  <c r="F59" i="279"/>
  <c r="C60"/>
  <c r="D51" i="277"/>
  <c r="E51"/>
  <c r="I51" s="1"/>
  <c r="I138" i="262"/>
  <c r="B139"/>
  <c r="E138"/>
  <c r="D50" i="273"/>
  <c r="E50"/>
  <c r="I50" s="1"/>
  <c r="E59" i="280" l="1"/>
  <c r="I59" s="1"/>
  <c r="D59"/>
  <c r="D60" i="279"/>
  <c r="E60"/>
  <c r="I60" s="1"/>
  <c r="J51" i="277"/>
  <c r="C52"/>
  <c r="F51"/>
  <c r="J50" i="273"/>
  <c r="D139" i="262"/>
  <c r="H139" s="1"/>
  <c r="C139"/>
  <c r="F50" i="273"/>
  <c r="C51"/>
  <c r="J59" i="280" l="1"/>
  <c r="C60"/>
  <c r="F59"/>
  <c r="F60" i="279"/>
  <c r="C61"/>
  <c r="E52" i="277"/>
  <c r="I52" s="1"/>
  <c r="D52"/>
  <c r="B140" i="262"/>
  <c r="E139"/>
  <c r="I139"/>
  <c r="E51" i="273"/>
  <c r="I51" s="1"/>
  <c r="D51"/>
  <c r="D60" i="280" l="1"/>
  <c r="E60"/>
  <c r="I60" s="1"/>
  <c r="D61" i="279"/>
  <c r="E61"/>
  <c r="I61" s="1"/>
  <c r="J52" i="277"/>
  <c r="C54"/>
  <c r="F52"/>
  <c r="J51" i="273"/>
  <c r="D140" i="262"/>
  <c r="H140" s="1"/>
  <c r="C140"/>
  <c r="F51" i="273"/>
  <c r="C52"/>
  <c r="J60" i="280" l="1"/>
  <c r="C61"/>
  <c r="F60"/>
  <c r="F61" i="279"/>
  <c r="C62"/>
  <c r="D54" i="277"/>
  <c r="E54"/>
  <c r="I54" s="1"/>
  <c r="I140" i="262"/>
  <c r="B141"/>
  <c r="E140"/>
  <c r="D52" i="273"/>
  <c r="E52"/>
  <c r="I52" s="1"/>
  <c r="E61" i="280" l="1"/>
  <c r="I61" s="1"/>
  <c r="D61"/>
  <c r="D62" i="279"/>
  <c r="E62"/>
  <c r="I62" s="1"/>
  <c r="J54" i="277"/>
  <c r="C55"/>
  <c r="F54"/>
  <c r="C141" i="262"/>
  <c r="D141"/>
  <c r="H141" s="1"/>
  <c r="F52" i="273"/>
  <c r="C54"/>
  <c r="J52"/>
  <c r="J61" i="280" l="1"/>
  <c r="C62"/>
  <c r="F61"/>
  <c r="F62" i="279"/>
  <c r="C64"/>
  <c r="E55" i="277"/>
  <c r="I55" s="1"/>
  <c r="D55"/>
  <c r="I141" i="262"/>
  <c r="E141"/>
  <c r="B143"/>
  <c r="D54" i="273"/>
  <c r="E54"/>
  <c r="I54" s="1"/>
  <c r="D62" i="280" l="1"/>
  <c r="E62"/>
  <c r="I62" s="1"/>
  <c r="D64" i="279"/>
  <c r="E64"/>
  <c r="I64" s="1"/>
  <c r="J55" i="277"/>
  <c r="C56"/>
  <c r="F55"/>
  <c r="J54" i="273"/>
  <c r="D143" i="262"/>
  <c r="H143" s="1"/>
  <c r="C143"/>
  <c r="F54" i="273"/>
  <c r="C55"/>
  <c r="J62" i="280" l="1"/>
  <c r="F62"/>
  <c r="H62"/>
  <c r="C64" s="1"/>
  <c r="F64" i="279"/>
  <c r="C65"/>
  <c r="I143" i="262"/>
  <c r="D56" i="277"/>
  <c r="E56"/>
  <c r="I56" s="1"/>
  <c r="B144" i="262"/>
  <c r="E143"/>
  <c r="E55" i="273"/>
  <c r="I55" s="1"/>
  <c r="D55"/>
  <c r="D64" i="280" l="1"/>
  <c r="E64"/>
  <c r="I64" s="1"/>
  <c r="D65" i="279"/>
  <c r="E65"/>
  <c r="I65" s="1"/>
  <c r="J56" i="277"/>
  <c r="C57"/>
  <c r="F56"/>
  <c r="C144" i="262"/>
  <c r="D144"/>
  <c r="H144" s="1"/>
  <c r="J55" i="273"/>
  <c r="F55"/>
  <c r="C56"/>
  <c r="J64" i="280" l="1"/>
  <c r="C65"/>
  <c r="F64"/>
  <c r="F65" i="279"/>
  <c r="C66"/>
  <c r="E57" i="277"/>
  <c r="I57" s="1"/>
  <c r="D57"/>
  <c r="E144" i="262"/>
  <c r="B145"/>
  <c r="I144"/>
  <c r="D56" i="273"/>
  <c r="E56"/>
  <c r="I56" s="1"/>
  <c r="E65" i="280" l="1"/>
  <c r="I65" s="1"/>
  <c r="D65"/>
  <c r="D66" i="279"/>
  <c r="E66"/>
  <c r="I66" s="1"/>
  <c r="J57" i="277"/>
  <c r="C59"/>
  <c r="F57"/>
  <c r="J56" i="273"/>
  <c r="D145" i="262"/>
  <c r="H145" s="1"/>
  <c r="C145"/>
  <c r="F56" i="273"/>
  <c r="C57"/>
  <c r="I145" i="262" l="1"/>
  <c r="J65" i="280"/>
  <c r="C66"/>
  <c r="F65"/>
  <c r="F66" i="279"/>
  <c r="C67"/>
  <c r="D59" i="277"/>
  <c r="E59"/>
  <c r="I59" s="1"/>
  <c r="E145" i="262"/>
  <c r="B146"/>
  <c r="E57" i="273"/>
  <c r="I57" s="1"/>
  <c r="D57"/>
  <c r="D66" i="280" l="1"/>
  <c r="E66"/>
  <c r="I66" s="1"/>
  <c r="D67" i="279"/>
  <c r="E67"/>
  <c r="I67" s="1"/>
  <c r="J59" i="277"/>
  <c r="C60"/>
  <c r="F59"/>
  <c r="J57" i="273"/>
  <c r="D146" i="262"/>
  <c r="H146" s="1"/>
  <c r="C146"/>
  <c r="C59" i="273"/>
  <c r="F57"/>
  <c r="J66" i="280" l="1"/>
  <c r="C67"/>
  <c r="F66"/>
  <c r="F67" i="279"/>
  <c r="C69"/>
  <c r="I146" i="262"/>
  <c r="E60" i="277"/>
  <c r="I60" s="1"/>
  <c r="D60"/>
  <c r="B148" i="262"/>
  <c r="E146"/>
  <c r="E59" i="273"/>
  <c r="I59" s="1"/>
  <c r="D59"/>
  <c r="E67" i="280" l="1"/>
  <c r="I67" s="1"/>
  <c r="D67"/>
  <c r="D69" i="279"/>
  <c r="E69"/>
  <c r="I69" s="1"/>
  <c r="J60" i="277"/>
  <c r="C61"/>
  <c r="F60"/>
  <c r="J59" i="273"/>
  <c r="D148" i="262"/>
  <c r="H148" s="1"/>
  <c r="C148"/>
  <c r="F59" i="273"/>
  <c r="C60"/>
  <c r="J67" i="280" l="1"/>
  <c r="C69"/>
  <c r="F67"/>
  <c r="F69" i="279"/>
  <c r="C70"/>
  <c r="I148" i="262"/>
  <c r="D61" i="277"/>
  <c r="E61"/>
  <c r="I61" s="1"/>
  <c r="B149" i="262"/>
  <c r="E148"/>
  <c r="D60" i="273"/>
  <c r="E60"/>
  <c r="I60" s="1"/>
  <c r="D69" i="280" l="1"/>
  <c r="E69"/>
  <c r="I69" s="1"/>
  <c r="D70" i="279"/>
  <c r="E70"/>
  <c r="I70" s="1"/>
  <c r="J61" i="277"/>
  <c r="C62"/>
  <c r="F61"/>
  <c r="J60" i="273"/>
  <c r="D149" i="262"/>
  <c r="H149" s="1"/>
  <c r="C149"/>
  <c r="F60" i="273"/>
  <c r="C61"/>
  <c r="J69" i="280" l="1"/>
  <c r="C70"/>
  <c r="F69"/>
  <c r="F70" i="279"/>
  <c r="C71"/>
  <c r="I149" i="262"/>
  <c r="E62" i="277"/>
  <c r="I62" s="1"/>
  <c r="D62"/>
  <c r="B150" i="262"/>
  <c r="E149"/>
  <c r="E61" i="273"/>
  <c r="I61" s="1"/>
  <c r="D61"/>
  <c r="E70" i="280" l="1"/>
  <c r="I70" s="1"/>
  <c r="D70"/>
  <c r="D71" i="279"/>
  <c r="E71"/>
  <c r="I71" s="1"/>
  <c r="H62" i="277"/>
  <c r="C64" s="1"/>
  <c r="F62"/>
  <c r="J62"/>
  <c r="C150" i="262"/>
  <c r="D150"/>
  <c r="H150" s="1"/>
  <c r="J61" i="273"/>
  <c r="F61"/>
  <c r="C62"/>
  <c r="J70" i="280" l="1"/>
  <c r="C71"/>
  <c r="F70"/>
  <c r="F71" i="279"/>
  <c r="C72"/>
  <c r="E64" i="277"/>
  <c r="I64" s="1"/>
  <c r="D64"/>
  <c r="I150" i="262"/>
  <c r="E150"/>
  <c r="B151"/>
  <c r="D62" i="273"/>
  <c r="H62" s="1"/>
  <c r="E62"/>
  <c r="I62" s="1"/>
  <c r="D71" i="280" l="1"/>
  <c r="E71"/>
  <c r="I71" s="1"/>
  <c r="D72" i="279"/>
  <c r="E72"/>
  <c r="I72" s="1"/>
  <c r="J64" i="277"/>
  <c r="C65"/>
  <c r="F64"/>
  <c r="D151" i="262"/>
  <c r="H151" s="1"/>
  <c r="C151"/>
  <c r="F62" i="273"/>
  <c r="C64"/>
  <c r="J62"/>
  <c r="I151" i="262" l="1"/>
  <c r="J71" i="280"/>
  <c r="C72"/>
  <c r="F71"/>
  <c r="F72" i="279"/>
  <c r="C74"/>
  <c r="D65" i="277"/>
  <c r="E65"/>
  <c r="I65" s="1"/>
  <c r="B153" i="262"/>
  <c r="E151"/>
  <c r="D64" i="273"/>
  <c r="E64"/>
  <c r="I64" s="1"/>
  <c r="E72" i="280" l="1"/>
  <c r="I72" s="1"/>
  <c r="D72"/>
  <c r="D74" i="279"/>
  <c r="E74"/>
  <c r="I74" s="1"/>
  <c r="J65" i="277"/>
  <c r="C66"/>
  <c r="F65"/>
  <c r="J64" i="273"/>
  <c r="C153" i="262"/>
  <c r="D153"/>
  <c r="H153" s="1"/>
  <c r="F64" i="273"/>
  <c r="C65"/>
  <c r="J72" i="280" l="1"/>
  <c r="C74"/>
  <c r="F72"/>
  <c r="F74" i="279"/>
  <c r="C75"/>
  <c r="E66" i="277"/>
  <c r="I66" s="1"/>
  <c r="D66"/>
  <c r="E153" i="262"/>
  <c r="B154"/>
  <c r="I153"/>
  <c r="E65" i="273"/>
  <c r="I65" s="1"/>
  <c r="D65"/>
  <c r="D74" i="280" l="1"/>
  <c r="E74"/>
  <c r="I74" s="1"/>
  <c r="D75" i="279"/>
  <c r="E75"/>
  <c r="I75" s="1"/>
  <c r="J66" i="277"/>
  <c r="C67"/>
  <c r="F66"/>
  <c r="J65" i="273"/>
  <c r="D154" i="262"/>
  <c r="H154" s="1"/>
  <c r="C154"/>
  <c r="F65" i="273"/>
  <c r="C66"/>
  <c r="J74" i="280" l="1"/>
  <c r="C75"/>
  <c r="F74"/>
  <c r="F75" i="279"/>
  <c r="C76"/>
  <c r="I154" i="262"/>
  <c r="D67" i="277"/>
  <c r="E67"/>
  <c r="I67" s="1"/>
  <c r="E154" i="262"/>
  <c r="B155"/>
  <c r="D66" i="273"/>
  <c r="E66"/>
  <c r="I66" s="1"/>
  <c r="E75" i="280" l="1"/>
  <c r="I75" s="1"/>
  <c r="D75"/>
  <c r="D76" i="279"/>
  <c r="E76"/>
  <c r="I76" s="1"/>
  <c r="J67" i="277"/>
  <c r="C69"/>
  <c r="F67"/>
  <c r="J66" i="273"/>
  <c r="C155" i="262"/>
  <c r="D155"/>
  <c r="H155" s="1"/>
  <c r="F66" i="273"/>
  <c r="C67"/>
  <c r="J75" i="280" l="1"/>
  <c r="C76"/>
  <c r="F75"/>
  <c r="F76" i="279"/>
  <c r="C77"/>
  <c r="E69" i="277"/>
  <c r="I69" s="1"/>
  <c r="D69"/>
  <c r="E155" i="262"/>
  <c r="B156"/>
  <c r="I155"/>
  <c r="E67" i="273"/>
  <c r="I67" s="1"/>
  <c r="D67"/>
  <c r="D76" i="280" l="1"/>
  <c r="E76"/>
  <c r="I76" s="1"/>
  <c r="D77" i="279"/>
  <c r="E77"/>
  <c r="I77" s="1"/>
  <c r="J67" i="273"/>
  <c r="J69" i="277"/>
  <c r="C70"/>
  <c r="F69"/>
  <c r="D156" i="262"/>
  <c r="H156" s="1"/>
  <c r="C156"/>
  <c r="C69" i="273"/>
  <c r="F67"/>
  <c r="J76" i="280" l="1"/>
  <c r="C77"/>
  <c r="F76"/>
  <c r="F77" i="279"/>
  <c r="C79"/>
  <c r="D70" i="277"/>
  <c r="E70"/>
  <c r="I70" s="1"/>
  <c r="E156" i="262"/>
  <c r="B158"/>
  <c r="I156"/>
  <c r="E69" i="273"/>
  <c r="I69" s="1"/>
  <c r="D69"/>
  <c r="E77" i="280" l="1"/>
  <c r="I77" s="1"/>
  <c r="D77"/>
  <c r="D79" i="279"/>
  <c r="E79"/>
  <c r="I79" s="1"/>
  <c r="J70" i="277"/>
  <c r="C71"/>
  <c r="F70"/>
  <c r="J69" i="273"/>
  <c r="D158" i="262"/>
  <c r="H158" s="1"/>
  <c r="C158"/>
  <c r="F69" i="273"/>
  <c r="C70"/>
  <c r="H77" i="280" l="1"/>
  <c r="C79" s="1"/>
  <c r="F77"/>
  <c r="J77"/>
  <c r="F79" i="279"/>
  <c r="C80"/>
  <c r="E71" i="277"/>
  <c r="I71" s="1"/>
  <c r="D71"/>
  <c r="I158" i="262"/>
  <c r="B159"/>
  <c r="E158"/>
  <c r="D70" i="273"/>
  <c r="E70"/>
  <c r="I70" s="1"/>
  <c r="E79" i="280" l="1"/>
  <c r="I79" s="1"/>
  <c r="D79"/>
  <c r="D80" i="279"/>
  <c r="E80"/>
  <c r="I80" s="1"/>
  <c r="J71" i="277"/>
  <c r="C72"/>
  <c r="F71"/>
  <c r="D159" i="262"/>
  <c r="H159" s="1"/>
  <c r="C159"/>
  <c r="J70" i="273"/>
  <c r="F70"/>
  <c r="C71"/>
  <c r="J79" i="280" l="1"/>
  <c r="C80"/>
  <c r="F79"/>
  <c r="F80" i="279"/>
  <c r="C81"/>
  <c r="D72" i="277"/>
  <c r="E72"/>
  <c r="I72" s="1"/>
  <c r="E159" i="262"/>
  <c r="B160"/>
  <c r="I159"/>
  <c r="E71" i="273"/>
  <c r="I71" s="1"/>
  <c r="D71"/>
  <c r="D80" i="280" l="1"/>
  <c r="E80"/>
  <c r="I80" s="1"/>
  <c r="D81" i="279"/>
  <c r="E81"/>
  <c r="I81" s="1"/>
  <c r="J72" i="277"/>
  <c r="C74"/>
  <c r="F72"/>
  <c r="J71" i="273"/>
  <c r="C160" i="262"/>
  <c r="D160"/>
  <c r="H160" s="1"/>
  <c r="F71" i="273"/>
  <c r="C72"/>
  <c r="J80" i="280" l="1"/>
  <c r="C81"/>
  <c r="F80"/>
  <c r="F81" i="279"/>
  <c r="C82"/>
  <c r="E74" i="277"/>
  <c r="I74" s="1"/>
  <c r="D74"/>
  <c r="E160" i="262"/>
  <c r="B161"/>
  <c r="I160"/>
  <c r="D72" i="273"/>
  <c r="E72"/>
  <c r="I72" s="1"/>
  <c r="E81" i="280" l="1"/>
  <c r="I81" s="1"/>
  <c r="D81"/>
  <c r="D82" i="279"/>
  <c r="E82"/>
  <c r="I82" s="1"/>
  <c r="J74" i="277"/>
  <c r="C75"/>
  <c r="F74"/>
  <c r="C161" i="262"/>
  <c r="D161"/>
  <c r="H161" s="1"/>
  <c r="F72" i="273"/>
  <c r="C74"/>
  <c r="J72"/>
  <c r="J81" i="280" l="1"/>
  <c r="C82"/>
  <c r="F81"/>
  <c r="F82" i="279"/>
  <c r="C84"/>
  <c r="D75" i="277"/>
  <c r="E75"/>
  <c r="I75" s="1"/>
  <c r="B163" i="262"/>
  <c r="E161"/>
  <c r="I161"/>
  <c r="D74" i="273"/>
  <c r="E74"/>
  <c r="I74" s="1"/>
  <c r="D82" i="280" l="1"/>
  <c r="E82"/>
  <c r="I82" s="1"/>
  <c r="D84" i="279"/>
  <c r="E84"/>
  <c r="I84" s="1"/>
  <c r="J75" i="277"/>
  <c r="C76"/>
  <c r="F75"/>
  <c r="C163" i="262"/>
  <c r="D163"/>
  <c r="H163" s="1"/>
  <c r="J74" i="273"/>
  <c r="F74"/>
  <c r="C75"/>
  <c r="J82" i="280" l="1"/>
  <c r="C84"/>
  <c r="F82"/>
  <c r="F84" i="279"/>
  <c r="C85"/>
  <c r="E76" i="277"/>
  <c r="I76" s="1"/>
  <c r="D76"/>
  <c r="E163" i="262"/>
  <c r="B164"/>
  <c r="I163"/>
  <c r="E75" i="273"/>
  <c r="I75" s="1"/>
  <c r="D75"/>
  <c r="E84" i="280" l="1"/>
  <c r="I84" s="1"/>
  <c r="D84"/>
  <c r="D85" i="279"/>
  <c r="E85"/>
  <c r="I85" s="1"/>
  <c r="J76" i="277"/>
  <c r="C77"/>
  <c r="F76"/>
  <c r="J75" i="273"/>
  <c r="D164" i="262"/>
  <c r="H164" s="1"/>
  <c r="C164"/>
  <c r="I164"/>
  <c r="F75" i="273"/>
  <c r="C76"/>
  <c r="J84" i="280" l="1"/>
  <c r="C85"/>
  <c r="F84"/>
  <c r="F85" i="279"/>
  <c r="C86"/>
  <c r="D77" i="277"/>
  <c r="E77"/>
  <c r="I77" s="1"/>
  <c r="E164" i="262"/>
  <c r="B165"/>
  <c r="D76" i="273"/>
  <c r="E76"/>
  <c r="I76" s="1"/>
  <c r="D85" i="280" l="1"/>
  <c r="E85"/>
  <c r="I85" s="1"/>
  <c r="D86" i="279"/>
  <c r="E86"/>
  <c r="I86" s="1"/>
  <c r="J77" i="277"/>
  <c r="F77"/>
  <c r="H77"/>
  <c r="C79" s="1"/>
  <c r="D165" i="262"/>
  <c r="H165" s="1"/>
  <c r="C165"/>
  <c r="J76" i="273"/>
  <c r="F76"/>
  <c r="C77"/>
  <c r="J85" i="280" l="1"/>
  <c r="C86"/>
  <c r="F85"/>
  <c r="F86" i="279"/>
  <c r="C87"/>
  <c r="D79" i="277"/>
  <c r="E79"/>
  <c r="I79" s="1"/>
  <c r="I165" i="262"/>
  <c r="E165"/>
  <c r="B166"/>
  <c r="E77" i="273"/>
  <c r="I77" s="1"/>
  <c r="D77"/>
  <c r="H77" s="1"/>
  <c r="E86" i="280" l="1"/>
  <c r="I86" s="1"/>
  <c r="D86"/>
  <c r="D87" i="279"/>
  <c r="E87"/>
  <c r="I87" s="1"/>
  <c r="J79" i="277"/>
  <c r="C80"/>
  <c r="F79"/>
  <c r="J77" i="273"/>
  <c r="D166" i="262"/>
  <c r="H166" s="1"/>
  <c r="C166"/>
  <c r="I166"/>
  <c r="C79" i="273"/>
  <c r="F77"/>
  <c r="J86" i="280" l="1"/>
  <c r="C87"/>
  <c r="F86"/>
  <c r="F87" i="279"/>
  <c r="C89"/>
  <c r="E80" i="277"/>
  <c r="I80" s="1"/>
  <c r="D80"/>
  <c r="B168" i="262"/>
  <c r="E166"/>
  <c r="E79" i="273"/>
  <c r="I79" s="1"/>
  <c r="D79"/>
  <c r="D87" i="280" l="1"/>
  <c r="E87"/>
  <c r="I87" s="1"/>
  <c r="D89" i="279"/>
  <c r="E89"/>
  <c r="I89" s="1"/>
  <c r="J80" i="277"/>
  <c r="C81"/>
  <c r="F80"/>
  <c r="C168" i="262"/>
  <c r="D168"/>
  <c r="H168" s="1"/>
  <c r="J79" i="273"/>
  <c r="F79"/>
  <c r="C80"/>
  <c r="J87" i="280" l="1"/>
  <c r="C89"/>
  <c r="F87"/>
  <c r="F89" i="279"/>
  <c r="C90"/>
  <c r="D81" i="277"/>
  <c r="E81"/>
  <c r="I81" s="1"/>
  <c r="B169" i="262"/>
  <c r="E168"/>
  <c r="I168"/>
  <c r="D80" i="273"/>
  <c r="E80"/>
  <c r="I80" s="1"/>
  <c r="E89" i="280" l="1"/>
  <c r="I89" s="1"/>
  <c r="D89"/>
  <c r="D90" i="279"/>
  <c r="E90"/>
  <c r="I90" s="1"/>
  <c r="J81" i="277"/>
  <c r="C82"/>
  <c r="F81"/>
  <c r="D169" i="262"/>
  <c r="H169" s="1"/>
  <c r="C169"/>
  <c r="F80" i="273"/>
  <c r="C81"/>
  <c r="J80"/>
  <c r="J89" i="280" l="1"/>
  <c r="C90"/>
  <c r="F89"/>
  <c r="F90" i="279"/>
  <c r="C91"/>
  <c r="E82" i="277"/>
  <c r="I82" s="1"/>
  <c r="D82"/>
  <c r="E169" i="262"/>
  <c r="B170"/>
  <c r="I169"/>
  <c r="E81" i="273"/>
  <c r="I81" s="1"/>
  <c r="D81"/>
  <c r="D90" i="280" l="1"/>
  <c r="E90"/>
  <c r="I90" s="1"/>
  <c r="D91" i="279"/>
  <c r="E91"/>
  <c r="I91" s="1"/>
  <c r="J82" i="277"/>
  <c r="C84"/>
  <c r="F82"/>
  <c r="D170" i="262"/>
  <c r="H170" s="1"/>
  <c r="C170"/>
  <c r="I170"/>
  <c r="F81" i="273"/>
  <c r="C82"/>
  <c r="J81"/>
  <c r="C91" i="280" l="1"/>
  <c r="F90"/>
  <c r="J90"/>
  <c r="F91" i="279"/>
  <c r="C92"/>
  <c r="D84" i="277"/>
  <c r="E84"/>
  <c r="I84" s="1"/>
  <c r="B171" i="262"/>
  <c r="E170"/>
  <c r="D82" i="273"/>
  <c r="E82"/>
  <c r="I82" s="1"/>
  <c r="E91" i="280" l="1"/>
  <c r="I91" s="1"/>
  <c r="D91"/>
  <c r="D92" i="279"/>
  <c r="E92"/>
  <c r="I92" s="1"/>
  <c r="J84" i="277"/>
  <c r="C85"/>
  <c r="F84"/>
  <c r="J82" i="273"/>
  <c r="D171" i="262"/>
  <c r="H171" s="1"/>
  <c r="C171"/>
  <c r="I171"/>
  <c r="F82" i="273"/>
  <c r="C84"/>
  <c r="C92" i="280" l="1"/>
  <c r="F91"/>
  <c r="J91"/>
  <c r="F92" i="279"/>
  <c r="C94"/>
  <c r="E85" i="277"/>
  <c r="I85" s="1"/>
  <c r="D85"/>
  <c r="E171" i="262"/>
  <c r="B173"/>
  <c r="D84" i="273"/>
  <c r="E84"/>
  <c r="I84" s="1"/>
  <c r="D92" i="280" l="1"/>
  <c r="E92"/>
  <c r="I92" s="1"/>
  <c r="D94" i="279"/>
  <c r="E94"/>
  <c r="I94" s="1"/>
  <c r="J85" i="277"/>
  <c r="C86"/>
  <c r="F85"/>
  <c r="D173" i="262"/>
  <c r="H173" s="1"/>
  <c r="C173"/>
  <c r="F84" i="273"/>
  <c r="C85"/>
  <c r="J84"/>
  <c r="F92" i="280" l="1"/>
  <c r="H92"/>
  <c r="C94" s="1"/>
  <c r="J92"/>
  <c r="F94" i="279"/>
  <c r="C95"/>
  <c r="D86" i="277"/>
  <c r="E86"/>
  <c r="I86" s="1"/>
  <c r="I173" i="262"/>
  <c r="E173"/>
  <c r="B174"/>
  <c r="E85" i="273"/>
  <c r="I85" s="1"/>
  <c r="D85"/>
  <c r="D94" i="280" l="1"/>
  <c r="E94"/>
  <c r="I94" s="1"/>
  <c r="D95" i="279"/>
  <c r="E95"/>
  <c r="I95" s="1"/>
  <c r="J86" i="277"/>
  <c r="C87"/>
  <c r="F86"/>
  <c r="C174" i="262"/>
  <c r="D174"/>
  <c r="H174" s="1"/>
  <c r="F85" i="273"/>
  <c r="C86"/>
  <c r="J85"/>
  <c r="C95" i="280" l="1"/>
  <c r="F94"/>
  <c r="J94"/>
  <c r="F95" i="279"/>
  <c r="C96"/>
  <c r="E87" i="277"/>
  <c r="I87" s="1"/>
  <c r="D87"/>
  <c r="E174" i="262"/>
  <c r="B175"/>
  <c r="I174"/>
  <c r="D86" i="273"/>
  <c r="E86"/>
  <c r="I86" s="1"/>
  <c r="E95" i="280" l="1"/>
  <c r="I95" s="1"/>
  <c r="D95"/>
  <c r="D96" i="279"/>
  <c r="E96"/>
  <c r="I96" s="1"/>
  <c r="J87" i="277"/>
  <c r="C89"/>
  <c r="F87"/>
  <c r="D175" i="262"/>
  <c r="H175" s="1"/>
  <c r="C175"/>
  <c r="F86" i="273"/>
  <c r="C87"/>
  <c r="J86"/>
  <c r="I175" i="262" l="1"/>
  <c r="C96" i="280"/>
  <c r="F95"/>
  <c r="J95"/>
  <c r="F96" i="279"/>
  <c r="C97"/>
  <c r="E89" i="277"/>
  <c r="I89" s="1"/>
  <c r="D89"/>
  <c r="B176" i="262"/>
  <c r="E175"/>
  <c r="E87" i="273"/>
  <c r="I87" s="1"/>
  <c r="D87"/>
  <c r="D96" i="280" l="1"/>
  <c r="E96"/>
  <c r="I96" s="1"/>
  <c r="D97" i="279"/>
  <c r="E97"/>
  <c r="I97" s="1"/>
  <c r="J89" i="277"/>
  <c r="C90"/>
  <c r="F89"/>
  <c r="J87" i="273"/>
  <c r="D176" i="262"/>
  <c r="H176" s="1"/>
  <c r="C176"/>
  <c r="C89" i="273"/>
  <c r="F87"/>
  <c r="C97" i="280" l="1"/>
  <c r="F96"/>
  <c r="J96"/>
  <c r="F97" i="279"/>
  <c r="C99"/>
  <c r="D90" i="277"/>
  <c r="E90"/>
  <c r="I90" s="1"/>
  <c r="B178" i="262"/>
  <c r="E176"/>
  <c r="I176"/>
  <c r="E89" i="273"/>
  <c r="I89" s="1"/>
  <c r="D89"/>
  <c r="E97" i="280" l="1"/>
  <c r="I97" s="1"/>
  <c r="D97"/>
  <c r="D99" i="279"/>
  <c r="E99"/>
  <c r="I99" s="1"/>
  <c r="J90" i="277"/>
  <c r="C91"/>
  <c r="F90"/>
  <c r="D178" i="262"/>
  <c r="H178" s="1"/>
  <c r="C178"/>
  <c r="I178"/>
  <c r="F89" i="273"/>
  <c r="C90"/>
  <c r="J89"/>
  <c r="C99" i="280" l="1"/>
  <c r="F97"/>
  <c r="J97"/>
  <c r="F99" i="279"/>
  <c r="C100"/>
  <c r="E91" i="277"/>
  <c r="I91" s="1"/>
  <c r="D91"/>
  <c r="E178" i="262"/>
  <c r="B179"/>
  <c r="D90" i="273"/>
  <c r="E90"/>
  <c r="I90" s="1"/>
  <c r="D99" i="280" l="1"/>
  <c r="E99"/>
  <c r="I99" s="1"/>
  <c r="D100" i="279"/>
  <c r="E100"/>
  <c r="I100" s="1"/>
  <c r="J91" i="277"/>
  <c r="C92"/>
  <c r="F91"/>
  <c r="C179" i="262"/>
  <c r="D179"/>
  <c r="H179" s="1"/>
  <c r="F90" i="273"/>
  <c r="C91"/>
  <c r="J90"/>
  <c r="C100" i="280" l="1"/>
  <c r="F99"/>
  <c r="J99"/>
  <c r="F100" i="279"/>
  <c r="C101"/>
  <c r="D92" i="277"/>
  <c r="E92"/>
  <c r="I92" s="1"/>
  <c r="B180" i="262"/>
  <c r="E179"/>
  <c r="I179"/>
  <c r="E91" i="273"/>
  <c r="I91" s="1"/>
  <c r="D91"/>
  <c r="E100" i="280" l="1"/>
  <c r="I100" s="1"/>
  <c r="D100"/>
  <c r="D101" i="279"/>
  <c r="E101"/>
  <c r="I101" s="1"/>
  <c r="J92" i="277"/>
  <c r="F92"/>
  <c r="H92"/>
  <c r="C94" s="1"/>
  <c r="J91" i="273"/>
  <c r="D180" i="262"/>
  <c r="H180" s="1"/>
  <c r="C180"/>
  <c r="C92" i="273"/>
  <c r="F91"/>
  <c r="C101" i="280" l="1"/>
  <c r="F100"/>
  <c r="J100"/>
  <c r="F101" i="279"/>
  <c r="C102"/>
  <c r="I180" i="262"/>
  <c r="D94" i="277"/>
  <c r="E94"/>
  <c r="I94" s="1"/>
  <c r="B181" i="262"/>
  <c r="E180"/>
  <c r="D4" i="276"/>
  <c r="H4" s="1"/>
  <c r="E92" i="273"/>
  <c r="I92" s="1"/>
  <c r="D92"/>
  <c r="H92" s="1"/>
  <c r="D101" i="280" l="1"/>
  <c r="E101"/>
  <c r="I101" s="1"/>
  <c r="D102" i="279"/>
  <c r="E102"/>
  <c r="I102" s="1"/>
  <c r="J94" i="277"/>
  <c r="C95"/>
  <c r="F94"/>
  <c r="C181" i="262"/>
  <c r="D181"/>
  <c r="H181" s="1"/>
  <c r="J92" i="273"/>
  <c r="E4" i="276"/>
  <c r="C94" i="273"/>
  <c r="F92"/>
  <c r="C102" i="280" l="1"/>
  <c r="F101"/>
  <c r="J101"/>
  <c r="F102" i="279"/>
  <c r="C104"/>
  <c r="E95" i="277"/>
  <c r="I95" s="1"/>
  <c r="D95"/>
  <c r="E181" i="262"/>
  <c r="B183"/>
  <c r="I181"/>
  <c r="D5" i="276"/>
  <c r="H5" s="1"/>
  <c r="E94" i="273"/>
  <c r="I94" s="1"/>
  <c r="D94"/>
  <c r="E102" i="280" l="1"/>
  <c r="I102" s="1"/>
  <c r="D102"/>
  <c r="D104" i="279"/>
  <c r="E104"/>
  <c r="I104" s="1"/>
  <c r="J95" i="277"/>
  <c r="C96"/>
  <c r="F95"/>
  <c r="J94" i="273"/>
  <c r="D183" i="262"/>
  <c r="H183" s="1"/>
  <c r="C183"/>
  <c r="I183"/>
  <c r="B6" i="276"/>
  <c r="C6" s="1"/>
  <c r="E5"/>
  <c r="C95" i="273"/>
  <c r="F94"/>
  <c r="C104" i="280" l="1"/>
  <c r="F102"/>
  <c r="J102"/>
  <c r="F104" i="279"/>
  <c r="C105"/>
  <c r="D96" i="277"/>
  <c r="E96"/>
  <c r="I96" s="1"/>
  <c r="B184" i="262"/>
  <c r="E183"/>
  <c r="D6" i="276"/>
  <c r="H6" s="1"/>
  <c r="D95" i="273"/>
  <c r="E95"/>
  <c r="I95" s="1"/>
  <c r="D104" i="280" l="1"/>
  <c r="E104"/>
  <c r="I104" s="1"/>
  <c r="D105" i="279"/>
  <c r="E105"/>
  <c r="I105" s="1"/>
  <c r="J96" i="277"/>
  <c r="C97"/>
  <c r="F96"/>
  <c r="C184" i="262"/>
  <c r="D184"/>
  <c r="H184" s="1"/>
  <c r="B7" i="276"/>
  <c r="E6"/>
  <c r="C96" i="273"/>
  <c r="F95"/>
  <c r="J95"/>
  <c r="C105" i="280" l="1"/>
  <c r="F104"/>
  <c r="J104"/>
  <c r="F105" i="279"/>
  <c r="C106"/>
  <c r="E97" i="277"/>
  <c r="I97" s="1"/>
  <c r="D97"/>
  <c r="E184" i="262"/>
  <c r="B185"/>
  <c r="I184"/>
  <c r="D7" i="276"/>
  <c r="H7" s="1"/>
  <c r="E96" i="273"/>
  <c r="I96" s="1"/>
  <c r="D96"/>
  <c r="E105" i="280" l="1"/>
  <c r="I105" s="1"/>
  <c r="D105"/>
  <c r="D106" i="279"/>
  <c r="E106"/>
  <c r="I106" s="1"/>
  <c r="J97" i="277"/>
  <c r="C99"/>
  <c r="F97"/>
  <c r="D185" i="262"/>
  <c r="H185" s="1"/>
  <c r="C185"/>
  <c r="I185"/>
  <c r="J96" i="273"/>
  <c r="B9" i="276"/>
  <c r="E7"/>
  <c r="C97" i="273"/>
  <c r="F96"/>
  <c r="C106" i="280" l="1"/>
  <c r="F105"/>
  <c r="J105"/>
  <c r="F106" i="279"/>
  <c r="C107"/>
  <c r="D99" i="277"/>
  <c r="E99"/>
  <c r="I99" s="1"/>
  <c r="B186" i="262"/>
  <c r="E185"/>
  <c r="D9" i="276"/>
  <c r="H9" s="1"/>
  <c r="D97" i="273"/>
  <c r="E97"/>
  <c r="I97" s="1"/>
  <c r="D106" i="280" l="1"/>
  <c r="E106"/>
  <c r="I106" s="1"/>
  <c r="D107" i="279"/>
  <c r="E107"/>
  <c r="I107" s="1"/>
  <c r="J99" i="277"/>
  <c r="C100"/>
  <c r="F99"/>
  <c r="C186" i="262"/>
  <c r="D186"/>
  <c r="H186" s="1"/>
  <c r="J97" i="273"/>
  <c r="B10" i="276"/>
  <c r="E9"/>
  <c r="F97" i="273"/>
  <c r="C99"/>
  <c r="C107" i="280" l="1"/>
  <c r="F106"/>
  <c r="J106"/>
  <c r="F107" i="279"/>
  <c r="C109"/>
  <c r="E100" i="277"/>
  <c r="I100" s="1"/>
  <c r="D100"/>
  <c r="E186" i="262"/>
  <c r="B188"/>
  <c r="I186"/>
  <c r="D10" i="276"/>
  <c r="H10" s="1"/>
  <c r="D99" i="273"/>
  <c r="E99"/>
  <c r="I99" s="1"/>
  <c r="E107" i="280" l="1"/>
  <c r="I107" s="1"/>
  <c r="D107"/>
  <c r="D109" i="279"/>
  <c r="E109"/>
  <c r="I109" s="1"/>
  <c r="J100" i="277"/>
  <c r="C101"/>
  <c r="F100"/>
  <c r="D188" i="262"/>
  <c r="H188" s="1"/>
  <c r="C188"/>
  <c r="B11" i="276"/>
  <c r="E10"/>
  <c r="C100" i="273"/>
  <c r="F99"/>
  <c r="J99"/>
  <c r="I188" i="262" l="1"/>
  <c r="J107" i="280"/>
  <c r="H107"/>
  <c r="C109" s="1"/>
  <c r="F107"/>
  <c r="F109" i="279"/>
  <c r="C110"/>
  <c r="D101" i="277"/>
  <c r="E101"/>
  <c r="I101" s="1"/>
  <c r="E188" i="262"/>
  <c r="B189"/>
  <c r="D11" i="276"/>
  <c r="H11" s="1"/>
  <c r="E100" i="273"/>
  <c r="I100" s="1"/>
  <c r="D100"/>
  <c r="E109" i="280" l="1"/>
  <c r="I109" s="1"/>
  <c r="D109"/>
  <c r="D110" i="279"/>
  <c r="E110"/>
  <c r="I110" s="1"/>
  <c r="J101" i="277"/>
  <c r="C102"/>
  <c r="F101"/>
  <c r="J100" i="273"/>
  <c r="C189" i="262"/>
  <c r="D189"/>
  <c r="H189" s="1"/>
  <c r="B12" i="276"/>
  <c r="E11"/>
  <c r="C101" i="273"/>
  <c r="F100"/>
  <c r="J109" i="280" l="1"/>
  <c r="C110"/>
  <c r="F109"/>
  <c r="F110" i="279"/>
  <c r="C111"/>
  <c r="E102" i="277"/>
  <c r="I102" s="1"/>
  <c r="D102"/>
  <c r="E189" i="262"/>
  <c r="B190"/>
  <c r="I189"/>
  <c r="D12" i="276"/>
  <c r="H12" s="1"/>
  <c r="D101" i="273"/>
  <c r="E101"/>
  <c r="I101" s="1"/>
  <c r="D110" i="280" l="1"/>
  <c r="E110"/>
  <c r="I110" s="1"/>
  <c r="D111" i="279"/>
  <c r="E111"/>
  <c r="I111" s="1"/>
  <c r="J102" i="277"/>
  <c r="C104"/>
  <c r="F102"/>
  <c r="C190" i="262"/>
  <c r="D190"/>
  <c r="H190" s="1"/>
  <c r="J101" i="273"/>
  <c r="B14" i="276"/>
  <c r="E12"/>
  <c r="C102" i="273"/>
  <c r="F101"/>
  <c r="C111" i="280" l="1"/>
  <c r="F110"/>
  <c r="J110"/>
  <c r="F111" i="279"/>
  <c r="C112"/>
  <c r="D104" i="277"/>
  <c r="E104"/>
  <c r="I104" s="1"/>
  <c r="E190" i="262"/>
  <c r="B191"/>
  <c r="I190"/>
  <c r="D14" i="276"/>
  <c r="H14" s="1"/>
  <c r="C14"/>
  <c r="D102" i="273"/>
  <c r="E102"/>
  <c r="I102" s="1"/>
  <c r="E111" i="280" l="1"/>
  <c r="I111" s="1"/>
  <c r="D111"/>
  <c r="D112" i="279"/>
  <c r="E112"/>
  <c r="I112" s="1"/>
  <c r="J104" i="277"/>
  <c r="C105"/>
  <c r="F104"/>
  <c r="D191" i="262"/>
  <c r="H191" s="1"/>
  <c r="C191"/>
  <c r="B15" i="276"/>
  <c r="E14"/>
  <c r="J102" i="273"/>
  <c r="F102"/>
  <c r="C104"/>
  <c r="J111" i="280" l="1"/>
  <c r="C112"/>
  <c r="F111"/>
  <c r="F112" i="279"/>
  <c r="C114"/>
  <c r="E105" i="277"/>
  <c r="I105" s="1"/>
  <c r="D105"/>
  <c r="I191" i="262"/>
  <c r="B193"/>
  <c r="E191"/>
  <c r="C15" i="276"/>
  <c r="D15"/>
  <c r="H15" s="1"/>
  <c r="E104" i="273"/>
  <c r="I104" s="1"/>
  <c r="D104"/>
  <c r="D112" i="280" l="1"/>
  <c r="E112"/>
  <c r="I112" s="1"/>
  <c r="D114" i="279"/>
  <c r="E114"/>
  <c r="I114" s="1"/>
  <c r="J105" i="277"/>
  <c r="C106"/>
  <c r="F105"/>
  <c r="D193" i="262"/>
  <c r="H193" s="1"/>
  <c r="C193"/>
  <c r="I193"/>
  <c r="J104" i="273"/>
  <c r="B16" i="276"/>
  <c r="E15"/>
  <c r="C105" i="273"/>
  <c r="F104"/>
  <c r="C114" i="280" l="1"/>
  <c r="F112"/>
  <c r="J112"/>
  <c r="F114" i="279"/>
  <c r="C115"/>
  <c r="D106" i="277"/>
  <c r="E106"/>
  <c r="I106" s="1"/>
  <c r="E193" i="262"/>
  <c r="B194"/>
  <c r="D16" i="276"/>
  <c r="H16" s="1"/>
  <c r="C16"/>
  <c r="D105" i="273"/>
  <c r="E105"/>
  <c r="I105" s="1"/>
  <c r="E114" i="280" l="1"/>
  <c r="I114" s="1"/>
  <c r="D114"/>
  <c r="D115" i="279"/>
  <c r="E115"/>
  <c r="I115" s="1"/>
  <c r="J106" i="277"/>
  <c r="C107"/>
  <c r="F106"/>
  <c r="C194" i="262"/>
  <c r="D194"/>
  <c r="H194" s="1"/>
  <c r="J105" i="273"/>
  <c r="B17" i="276"/>
  <c r="E16"/>
  <c r="C106" i="273"/>
  <c r="F105"/>
  <c r="J114" i="280" l="1"/>
  <c r="C115"/>
  <c r="F114"/>
  <c r="F115" i="279"/>
  <c r="C116"/>
  <c r="E107" i="277"/>
  <c r="I107" s="1"/>
  <c r="D107"/>
  <c r="B195" i="262"/>
  <c r="E194"/>
  <c r="I194"/>
  <c r="C17" i="276"/>
  <c r="D17"/>
  <c r="H17" s="1"/>
  <c r="E106" i="273"/>
  <c r="I106" s="1"/>
  <c r="D106"/>
  <c r="D115" i="280" l="1"/>
  <c r="E115"/>
  <c r="I115" s="1"/>
  <c r="D116" i="279"/>
  <c r="E116"/>
  <c r="I116" s="1"/>
  <c r="H107" i="277"/>
  <c r="C109" s="1"/>
  <c r="F107"/>
  <c r="J107"/>
  <c r="J106" i="273"/>
  <c r="D195" i="262"/>
  <c r="H195" s="1"/>
  <c r="C195"/>
  <c r="B19" i="276"/>
  <c r="E17"/>
  <c r="C107" i="273"/>
  <c r="F106"/>
  <c r="I195" i="262" l="1"/>
  <c r="C116" i="280"/>
  <c r="F115"/>
  <c r="J115"/>
  <c r="F116" i="279"/>
  <c r="C117"/>
  <c r="E109" i="277"/>
  <c r="I109" s="1"/>
  <c r="D109"/>
  <c r="B196" i="262"/>
  <c r="E195"/>
  <c r="D19" i="276"/>
  <c r="H19" s="1"/>
  <c r="C19"/>
  <c r="E107" i="273"/>
  <c r="I107" s="1"/>
  <c r="D107"/>
  <c r="H107" s="1"/>
  <c r="E116" i="280" l="1"/>
  <c r="I116" s="1"/>
  <c r="D116"/>
  <c r="D117" i="279"/>
  <c r="E117"/>
  <c r="I117" s="1"/>
  <c r="J109" i="277"/>
  <c r="C110"/>
  <c r="F109"/>
  <c r="D196" i="262"/>
  <c r="H196" s="1"/>
  <c r="C196"/>
  <c r="I196"/>
  <c r="B20" i="276"/>
  <c r="E19"/>
  <c r="F107" i="273"/>
  <c r="C109"/>
  <c r="J107"/>
  <c r="J116" i="280" l="1"/>
  <c r="C117"/>
  <c r="F116"/>
  <c r="F117" i="279"/>
  <c r="C119"/>
  <c r="D110" i="277"/>
  <c r="E110"/>
  <c r="I110" s="1"/>
  <c r="B198" i="262"/>
  <c r="E196"/>
  <c r="C20" i="276"/>
  <c r="D20"/>
  <c r="H20" s="1"/>
  <c r="E109" i="273"/>
  <c r="I109" s="1"/>
  <c r="D109"/>
  <c r="D117" i="280" l="1"/>
  <c r="E117"/>
  <c r="I117" s="1"/>
  <c r="D119" i="279"/>
  <c r="E119"/>
  <c r="I119" s="1"/>
  <c r="J110" i="277"/>
  <c r="C111"/>
  <c r="F110"/>
  <c r="C198" i="262"/>
  <c r="D198"/>
  <c r="H198" s="1"/>
  <c r="J109" i="273"/>
  <c r="B21" i="276"/>
  <c r="E20"/>
  <c r="F109" i="273"/>
  <c r="C110"/>
  <c r="C119" i="280" l="1"/>
  <c r="F117"/>
  <c r="J117"/>
  <c r="F119" i="279"/>
  <c r="C120"/>
  <c r="E111" i="277"/>
  <c r="I111" s="1"/>
  <c r="D111"/>
  <c r="B199" i="262"/>
  <c r="E198"/>
  <c r="I198"/>
  <c r="D21" i="276"/>
  <c r="H21" s="1"/>
  <c r="C21"/>
  <c r="D110" i="273"/>
  <c r="E110"/>
  <c r="I110" s="1"/>
  <c r="E119" i="280" l="1"/>
  <c r="I119" s="1"/>
  <c r="D119"/>
  <c r="D120" i="279"/>
  <c r="E120"/>
  <c r="I120" s="1"/>
  <c r="J111" i="277"/>
  <c r="C112"/>
  <c r="F111"/>
  <c r="D199" i="262"/>
  <c r="H199" s="1"/>
  <c r="C199"/>
  <c r="I199"/>
  <c r="J110" i="273"/>
  <c r="B22" i="276"/>
  <c r="E21"/>
  <c r="F110" i="273"/>
  <c r="C111"/>
  <c r="J119" i="280" l="1"/>
  <c r="C120"/>
  <c r="F119"/>
  <c r="F120" i="279"/>
  <c r="C121"/>
  <c r="D112" i="277"/>
  <c r="E112"/>
  <c r="I112" s="1"/>
  <c r="E199" i="262"/>
  <c r="B200"/>
  <c r="C22" i="276"/>
  <c r="D22"/>
  <c r="H22" s="1"/>
  <c r="E111" i="273"/>
  <c r="I111" s="1"/>
  <c r="D111"/>
  <c r="D120" i="280" l="1"/>
  <c r="E120"/>
  <c r="I120" s="1"/>
  <c r="D121" i="279"/>
  <c r="E121"/>
  <c r="I121" s="1"/>
  <c r="J112" i="277"/>
  <c r="C114"/>
  <c r="F112"/>
  <c r="C200" i="262"/>
  <c r="D200"/>
  <c r="H200" s="1"/>
  <c r="J111" i="273"/>
  <c r="B24" i="276"/>
  <c r="E22"/>
  <c r="F111" i="273"/>
  <c r="C112"/>
  <c r="C121" i="280" l="1"/>
  <c r="F120"/>
  <c r="J120"/>
  <c r="F121" i="279"/>
  <c r="C122"/>
  <c r="E114" i="277"/>
  <c r="I114" s="1"/>
  <c r="D114"/>
  <c r="E200" i="262"/>
  <c r="B201"/>
  <c r="I200"/>
  <c r="D24" i="276"/>
  <c r="H24" s="1"/>
  <c r="C24"/>
  <c r="D112" i="273"/>
  <c r="E112"/>
  <c r="I112" s="1"/>
  <c r="E121" i="280" l="1"/>
  <c r="I121" s="1"/>
  <c r="D121"/>
  <c r="D122" i="279"/>
  <c r="E122"/>
  <c r="I122" s="1"/>
  <c r="J114" i="277"/>
  <c r="C115"/>
  <c r="F114"/>
  <c r="C201" i="262"/>
  <c r="D201"/>
  <c r="H201" s="1"/>
  <c r="B25" i="276"/>
  <c r="E24"/>
  <c r="F112" i="273"/>
  <c r="C114"/>
  <c r="J112"/>
  <c r="J121" i="280" l="1"/>
  <c r="C122"/>
  <c r="F121"/>
  <c r="F122" i="279"/>
  <c r="C124"/>
  <c r="D115" i="277"/>
  <c r="E115"/>
  <c r="I115" s="1"/>
  <c r="B203" i="262"/>
  <c r="E201"/>
  <c r="I201"/>
  <c r="C25" i="276"/>
  <c r="D25"/>
  <c r="H25" s="1"/>
  <c r="D114" i="273"/>
  <c r="E114"/>
  <c r="I114" s="1"/>
  <c r="D122" i="280" l="1"/>
  <c r="E122"/>
  <c r="I122" s="1"/>
  <c r="D124" i="279"/>
  <c r="E124"/>
  <c r="I124" s="1"/>
  <c r="J115" i="277"/>
  <c r="C116"/>
  <c r="F115"/>
  <c r="C203" i="262"/>
  <c r="D203"/>
  <c r="H203" s="1"/>
  <c r="J114" i="273"/>
  <c r="B26" i="276"/>
  <c r="E25"/>
  <c r="F114" i="273"/>
  <c r="C115"/>
  <c r="J122" i="280" l="1"/>
  <c r="F122"/>
  <c r="H122"/>
  <c r="C124" s="1"/>
  <c r="F124" i="279"/>
  <c r="C125"/>
  <c r="E116" i="277"/>
  <c r="I116" s="1"/>
  <c r="D116"/>
  <c r="E203" i="262"/>
  <c r="B204"/>
  <c r="I203"/>
  <c r="D26" i="276"/>
  <c r="H26" s="1"/>
  <c r="C26"/>
  <c r="E115" i="273"/>
  <c r="I115" s="1"/>
  <c r="D115"/>
  <c r="D124" i="280" l="1"/>
  <c r="E124"/>
  <c r="I124" s="1"/>
  <c r="D125" i="279"/>
  <c r="E125"/>
  <c r="I125" s="1"/>
  <c r="J116" i="277"/>
  <c r="C117"/>
  <c r="F116"/>
  <c r="C204" i="262"/>
  <c r="D204"/>
  <c r="H204" s="1"/>
  <c r="J115" i="273"/>
  <c r="B27" i="276"/>
  <c r="E26"/>
  <c r="F115" i="273"/>
  <c r="C116"/>
  <c r="C125" i="280" l="1"/>
  <c r="F124"/>
  <c r="J124"/>
  <c r="F125" i="279"/>
  <c r="C126"/>
  <c r="D117" i="277"/>
  <c r="E117"/>
  <c r="I117" s="1"/>
  <c r="E204" i="262"/>
  <c r="B205"/>
  <c r="I204"/>
  <c r="C27" i="276"/>
  <c r="D27"/>
  <c r="H27" s="1"/>
  <c r="D116" i="273"/>
  <c r="E116"/>
  <c r="I116" s="1"/>
  <c r="E125" i="280" l="1"/>
  <c r="I125" s="1"/>
  <c r="D125"/>
  <c r="D126" i="279"/>
  <c r="E126"/>
  <c r="I126" s="1"/>
  <c r="J117" i="277"/>
  <c r="C119"/>
  <c r="F117"/>
  <c r="C205" i="262"/>
  <c r="D205"/>
  <c r="H205" s="1"/>
  <c r="J116" i="273"/>
  <c r="B29" i="276"/>
  <c r="E27"/>
  <c r="F116" i="273"/>
  <c r="C117"/>
  <c r="C126" i="280" l="1"/>
  <c r="F125"/>
  <c r="J125"/>
  <c r="F126" i="279"/>
  <c r="C127"/>
  <c r="E119" i="277"/>
  <c r="I119" s="1"/>
  <c r="D119"/>
  <c r="B206" i="262"/>
  <c r="E205"/>
  <c r="I205"/>
  <c r="D29" i="276"/>
  <c r="H29" s="1"/>
  <c r="C29"/>
  <c r="E117" i="273"/>
  <c r="I117" s="1"/>
  <c r="D117"/>
  <c r="D126" i="280" l="1"/>
  <c r="E126"/>
  <c r="I126" s="1"/>
  <c r="D127" i="279"/>
  <c r="E127"/>
  <c r="I127" s="1"/>
  <c r="J119" i="277"/>
  <c r="C120"/>
  <c r="F119"/>
  <c r="J117" i="273"/>
  <c r="C206" i="262"/>
  <c r="D206"/>
  <c r="H206" s="1"/>
  <c r="B30" i="276"/>
  <c r="E29"/>
  <c r="C119" i="273"/>
  <c r="F117"/>
  <c r="C127" i="280" l="1"/>
  <c r="F126"/>
  <c r="J126"/>
  <c r="F127" i="279"/>
  <c r="C129"/>
  <c r="D120" i="277"/>
  <c r="E120"/>
  <c r="I120" s="1"/>
  <c r="B208" i="262"/>
  <c r="E206"/>
  <c r="I206"/>
  <c r="C30" i="276"/>
  <c r="D30"/>
  <c r="H30" s="1"/>
  <c r="E119" i="273"/>
  <c r="I119" s="1"/>
  <c r="D119"/>
  <c r="E127" i="280" l="1"/>
  <c r="I127" s="1"/>
  <c r="D127"/>
  <c r="D129" i="279"/>
  <c r="E129"/>
  <c r="I129" s="1"/>
  <c r="J120" i="277"/>
  <c r="C121"/>
  <c r="F120"/>
  <c r="C208" i="262"/>
  <c r="D208"/>
  <c r="H208" s="1"/>
  <c r="J119" i="273"/>
  <c r="B31" i="276"/>
  <c r="E30"/>
  <c r="F119" i="273"/>
  <c r="C120"/>
  <c r="C129" i="280" l="1"/>
  <c r="F127"/>
  <c r="J127"/>
  <c r="F129" i="279"/>
  <c r="C130"/>
  <c r="E121" i="277"/>
  <c r="I121" s="1"/>
  <c r="D121"/>
  <c r="E208" i="262"/>
  <c r="B209"/>
  <c r="I208"/>
  <c r="D31" i="276"/>
  <c r="H31" s="1"/>
  <c r="C31"/>
  <c r="D120" i="273"/>
  <c r="E120"/>
  <c r="I120" s="1"/>
  <c r="D129" i="280" l="1"/>
  <c r="E129"/>
  <c r="I129" s="1"/>
  <c r="D130" i="279"/>
  <c r="E130"/>
  <c r="I130" s="1"/>
  <c r="J121" i="277"/>
  <c r="C122"/>
  <c r="F121"/>
  <c r="C209" i="262"/>
  <c r="D209"/>
  <c r="H209" s="1"/>
  <c r="J120" i="273"/>
  <c r="B32" i="276"/>
  <c r="E31"/>
  <c r="F120" i="273"/>
  <c r="C121"/>
  <c r="C130" i="280" l="1"/>
  <c r="F129"/>
  <c r="J129"/>
  <c r="F130" i="279"/>
  <c r="C131"/>
  <c r="D122" i="277"/>
  <c r="E122"/>
  <c r="I122" s="1"/>
  <c r="E209" i="262"/>
  <c r="B210"/>
  <c r="I209"/>
  <c r="C32" i="276"/>
  <c r="D32"/>
  <c r="H32" s="1"/>
  <c r="E121" i="273"/>
  <c r="I121" s="1"/>
  <c r="D121"/>
  <c r="E130" i="280" l="1"/>
  <c r="I130" s="1"/>
  <c r="D130"/>
  <c r="D131" i="279"/>
  <c r="E131"/>
  <c r="I131" s="1"/>
  <c r="J122" i="277"/>
  <c r="F122"/>
  <c r="H122"/>
  <c r="C124" s="1"/>
  <c r="D210" i="262"/>
  <c r="H210" s="1"/>
  <c r="C210"/>
  <c r="J121" i="273"/>
  <c r="B34" i="276"/>
  <c r="E32"/>
  <c r="F121" i="273"/>
  <c r="C122"/>
  <c r="C131" i="280" l="1"/>
  <c r="F130"/>
  <c r="J130"/>
  <c r="F131" i="279"/>
  <c r="C132"/>
  <c r="D124" i="277"/>
  <c r="E124"/>
  <c r="I124" s="1"/>
  <c r="I210" i="262"/>
  <c r="E210"/>
  <c r="B211"/>
  <c r="D34" i="276"/>
  <c r="H34" s="1"/>
  <c r="C34"/>
  <c r="D122" i="273"/>
  <c r="H122" s="1"/>
  <c r="E122"/>
  <c r="I122" s="1"/>
  <c r="D131" i="280" l="1"/>
  <c r="E131"/>
  <c r="I131" s="1"/>
  <c r="D132" i="279"/>
  <c r="E132"/>
  <c r="I132" s="1"/>
  <c r="J124" i="277"/>
  <c r="C125"/>
  <c r="F124"/>
  <c r="C211" i="262"/>
  <c r="D211"/>
  <c r="H211" s="1"/>
  <c r="B35" i="276"/>
  <c r="E34"/>
  <c r="F122" i="273"/>
  <c r="C124"/>
  <c r="J122"/>
  <c r="C132" i="280" l="1"/>
  <c r="F131"/>
  <c r="J131"/>
  <c r="F132" i="279"/>
  <c r="C134"/>
  <c r="E125" i="277"/>
  <c r="I125" s="1"/>
  <c r="D125"/>
  <c r="B213" i="262"/>
  <c r="E211"/>
  <c r="I211"/>
  <c r="C35" i="276"/>
  <c r="D35"/>
  <c r="H35" s="1"/>
  <c r="D124" i="273"/>
  <c r="E124"/>
  <c r="I124" s="1"/>
  <c r="E132" i="280" l="1"/>
  <c r="I132" s="1"/>
  <c r="D132"/>
  <c r="D134" i="279"/>
  <c r="E134"/>
  <c r="I134" s="1"/>
  <c r="J125" i="277"/>
  <c r="C126"/>
  <c r="F125"/>
  <c r="C213" i="262"/>
  <c r="D213"/>
  <c r="H213" s="1"/>
  <c r="J124" i="273"/>
  <c r="B36" i="276"/>
  <c r="E35"/>
  <c r="F124" i="273"/>
  <c r="C125"/>
  <c r="C134" i="280" l="1"/>
  <c r="F132"/>
  <c r="J132"/>
  <c r="F134" i="279"/>
  <c r="C135"/>
  <c r="D126" i="277"/>
  <c r="E126"/>
  <c r="I126" s="1"/>
  <c r="B214" i="262"/>
  <c r="E213"/>
  <c r="I213"/>
  <c r="D36" i="276"/>
  <c r="H36" s="1"/>
  <c r="C36"/>
  <c r="E125" i="273"/>
  <c r="I125" s="1"/>
  <c r="D125"/>
  <c r="D134" i="280" l="1"/>
  <c r="E134"/>
  <c r="I134" s="1"/>
  <c r="D135" i="279"/>
  <c r="E135"/>
  <c r="I135" s="1"/>
  <c r="J125" i="273"/>
  <c r="J126" i="277"/>
  <c r="C127"/>
  <c r="F126"/>
  <c r="C214" i="262"/>
  <c r="D214"/>
  <c r="H214" s="1"/>
  <c r="B37" i="276"/>
  <c r="E36"/>
  <c r="C126" i="273"/>
  <c r="F125"/>
  <c r="C135" i="280" l="1"/>
  <c r="F134"/>
  <c r="J134"/>
  <c r="F135" i="279"/>
  <c r="C136"/>
  <c r="E127" i="277"/>
  <c r="I127" s="1"/>
  <c r="D127"/>
  <c r="E214" i="262"/>
  <c r="B215"/>
  <c r="I214"/>
  <c r="C37" i="276"/>
  <c r="D37"/>
  <c r="H37" s="1"/>
  <c r="E126" i="273"/>
  <c r="I126" s="1"/>
  <c r="D126"/>
  <c r="E135" i="280" l="1"/>
  <c r="I135" s="1"/>
  <c r="D135"/>
  <c r="D136" i="279"/>
  <c r="E136"/>
  <c r="I136" s="1"/>
  <c r="J126" i="273"/>
  <c r="J127" i="277"/>
  <c r="C129"/>
  <c r="F127"/>
  <c r="D215" i="262"/>
  <c r="H215" s="1"/>
  <c r="C215"/>
  <c r="B39" i="276"/>
  <c r="E37"/>
  <c r="C127" i="273"/>
  <c r="F126"/>
  <c r="C136" i="280" l="1"/>
  <c r="F135"/>
  <c r="J135"/>
  <c r="F136" i="279"/>
  <c r="C137"/>
  <c r="I215" i="262"/>
  <c r="D129" i="277"/>
  <c r="E129"/>
  <c r="I129" s="1"/>
  <c r="B216" i="262"/>
  <c r="E215"/>
  <c r="D39" i="276"/>
  <c r="H39" s="1"/>
  <c r="C39"/>
  <c r="D127" i="273"/>
  <c r="E127"/>
  <c r="I127" s="1"/>
  <c r="D136" i="280" l="1"/>
  <c r="E136"/>
  <c r="I136" s="1"/>
  <c r="D137" i="279"/>
  <c r="E137"/>
  <c r="I137" s="1"/>
  <c r="J129" i="277"/>
  <c r="C130"/>
  <c r="F129"/>
  <c r="D216" i="262"/>
  <c r="H216" s="1"/>
  <c r="C216"/>
  <c r="I216"/>
  <c r="J127" i="273"/>
  <c r="B40" i="276"/>
  <c r="E39"/>
  <c r="F127" i="273"/>
  <c r="C129"/>
  <c r="C137" i="280" l="1"/>
  <c r="F136"/>
  <c r="J136"/>
  <c r="F137" i="279"/>
  <c r="C138"/>
  <c r="E130" i="277"/>
  <c r="I130" s="1"/>
  <c r="D130"/>
  <c r="E216" i="262"/>
  <c r="B218"/>
  <c r="C40" i="276"/>
  <c r="D40"/>
  <c r="H40" s="1"/>
  <c r="D129" i="273"/>
  <c r="E129"/>
  <c r="I129" s="1"/>
  <c r="E137" i="280" l="1"/>
  <c r="I137" s="1"/>
  <c r="D137"/>
  <c r="D138" i="279"/>
  <c r="E138"/>
  <c r="I138" s="1"/>
  <c r="J130" i="277"/>
  <c r="C131"/>
  <c r="F130"/>
  <c r="C218" i="262"/>
  <c r="D218"/>
  <c r="H218" s="1"/>
  <c r="J129" i="273"/>
  <c r="B41" i="276"/>
  <c r="E40"/>
  <c r="C130" i="273"/>
  <c r="F129"/>
  <c r="J137" i="280" l="1"/>
  <c r="H137"/>
  <c r="C139" s="1"/>
  <c r="F137"/>
  <c r="F138" i="279"/>
  <c r="D131" i="277"/>
  <c r="E131"/>
  <c r="I131" s="1"/>
  <c r="E218" i="262"/>
  <c r="B219"/>
  <c r="I218"/>
  <c r="D41" i="276"/>
  <c r="H41" s="1"/>
  <c r="C41"/>
  <c r="E130" i="273"/>
  <c r="I130" s="1"/>
  <c r="D130"/>
  <c r="E139" i="280" l="1"/>
  <c r="I139" s="1"/>
  <c r="D139"/>
  <c r="J130" i="273"/>
  <c r="J131" i="277"/>
  <c r="C132"/>
  <c r="F131"/>
  <c r="D219" i="262"/>
  <c r="H219" s="1"/>
  <c r="C219"/>
  <c r="I219"/>
  <c r="B42" i="276"/>
  <c r="E41"/>
  <c r="C131" i="273"/>
  <c r="F130"/>
  <c r="J139" i="280" l="1"/>
  <c r="C140"/>
  <c r="F139"/>
  <c r="E132" i="277"/>
  <c r="I132" s="1"/>
  <c r="D132"/>
  <c r="B220" i="262"/>
  <c r="E219"/>
  <c r="C42" i="276"/>
  <c r="D42"/>
  <c r="H42" s="1"/>
  <c r="D131" i="273"/>
  <c r="E131"/>
  <c r="I131" s="1"/>
  <c r="D140" i="280" l="1"/>
  <c r="E140"/>
  <c r="I140" s="1"/>
  <c r="J132" i="277"/>
  <c r="C134"/>
  <c r="F132"/>
  <c r="D220" i="262"/>
  <c r="H220" s="1"/>
  <c r="C220"/>
  <c r="J131" i="273"/>
  <c r="B44" i="276"/>
  <c r="E42"/>
  <c r="C132" i="273"/>
  <c r="F131"/>
  <c r="I220" i="262" l="1"/>
  <c r="C141" i="280"/>
  <c r="F140"/>
  <c r="J140"/>
  <c r="D134" i="277"/>
  <c r="E134"/>
  <c r="I134" s="1"/>
  <c r="E220" i="262"/>
  <c r="B221"/>
  <c r="D44" i="276"/>
  <c r="H44" s="1"/>
  <c r="C44"/>
  <c r="E132" i="273"/>
  <c r="I132" s="1"/>
  <c r="D132"/>
  <c r="E141" i="280" l="1"/>
  <c r="I141" s="1"/>
  <c r="D141"/>
  <c r="J134" i="277"/>
  <c r="C135"/>
  <c r="F134"/>
  <c r="C221" i="262"/>
  <c r="D221"/>
  <c r="H221" s="1"/>
  <c r="B45" i="276"/>
  <c r="E44"/>
  <c r="F132" i="273"/>
  <c r="C134"/>
  <c r="J132"/>
  <c r="J141" i="280" l="1"/>
  <c r="C142"/>
  <c r="F141"/>
  <c r="E135" i="277"/>
  <c r="I135" s="1"/>
  <c r="D135"/>
  <c r="E221" i="262"/>
  <c r="B223"/>
  <c r="I221"/>
  <c r="C45" i="276"/>
  <c r="D45"/>
  <c r="H45" s="1"/>
  <c r="E134" i="273"/>
  <c r="I134" s="1"/>
  <c r="D134"/>
  <c r="D142" i="280" l="1"/>
  <c r="E142"/>
  <c r="I142" s="1"/>
  <c r="J135" i="277"/>
  <c r="C136"/>
  <c r="F135"/>
  <c r="D223" i="262"/>
  <c r="H223" s="1"/>
  <c r="C223"/>
  <c r="J134" i="273"/>
  <c r="B46" i="276"/>
  <c r="E45"/>
  <c r="C135" i="273"/>
  <c r="F134"/>
  <c r="C144" i="280" l="1"/>
  <c r="F142"/>
  <c r="J142"/>
  <c r="D136" i="277"/>
  <c r="E136"/>
  <c r="I136" s="1"/>
  <c r="I223" i="262"/>
  <c r="B224"/>
  <c r="E223"/>
  <c r="D46" i="276"/>
  <c r="H46" s="1"/>
  <c r="C46"/>
  <c r="D135" i="273"/>
  <c r="E135"/>
  <c r="I135" s="1"/>
  <c r="E144" i="280" l="1"/>
  <c r="I144" s="1"/>
  <c r="D144"/>
  <c r="J136" i="277"/>
  <c r="C137"/>
  <c r="F136"/>
  <c r="D224" i="262"/>
  <c r="H224" s="1"/>
  <c r="C224"/>
  <c r="J135" i="273"/>
  <c r="B47" i="276"/>
  <c r="E46"/>
  <c r="C136" i="273"/>
  <c r="F135"/>
  <c r="I224" i="262" l="1"/>
  <c r="J144" i="280"/>
  <c r="C145"/>
  <c r="F144"/>
  <c r="E137" i="277"/>
  <c r="I137" s="1"/>
  <c r="D137"/>
  <c r="B225" i="262"/>
  <c r="E224"/>
  <c r="C47" i="276"/>
  <c r="D47"/>
  <c r="H47" s="1"/>
  <c r="E136" i="273"/>
  <c r="I136" s="1"/>
  <c r="D136"/>
  <c r="D145" i="280" l="1"/>
  <c r="E145"/>
  <c r="I145" s="1"/>
  <c r="H137" i="277"/>
  <c r="C139" s="1"/>
  <c r="F137"/>
  <c r="J137"/>
  <c r="C225" i="262"/>
  <c r="D225"/>
  <c r="H225" s="1"/>
  <c r="J136" i="273"/>
  <c r="E47" i="276"/>
  <c r="B49"/>
  <c r="C137" i="273"/>
  <c r="F136"/>
  <c r="C146" i="280" l="1"/>
  <c r="F145"/>
  <c r="J145"/>
  <c r="E139" i="277"/>
  <c r="I139" s="1"/>
  <c r="D139"/>
  <c r="E225" i="262"/>
  <c r="B226"/>
  <c r="I225"/>
  <c r="C49" i="276"/>
  <c r="D49"/>
  <c r="H49" s="1"/>
  <c r="D137" i="273"/>
  <c r="H137" s="1"/>
  <c r="E137"/>
  <c r="I137" s="1"/>
  <c r="E146" i="280" l="1"/>
  <c r="I146" s="1"/>
  <c r="D146"/>
  <c r="J139" i="277"/>
  <c r="C140"/>
  <c r="F139"/>
  <c r="C226" i="262"/>
  <c r="D226"/>
  <c r="H226" s="1"/>
  <c r="J137" i="273"/>
  <c r="B50" i="276"/>
  <c r="E49"/>
  <c r="F137" i="273"/>
  <c r="C139"/>
  <c r="J146" i="280" l="1"/>
  <c r="C147"/>
  <c r="F146"/>
  <c r="D140" i="277"/>
  <c r="E140"/>
  <c r="I140" s="1"/>
  <c r="B227" i="262"/>
  <c r="E226"/>
  <c r="I226"/>
  <c r="D50" i="276"/>
  <c r="H50" s="1"/>
  <c r="C50"/>
  <c r="D139" i="273"/>
  <c r="E139"/>
  <c r="I139" s="1"/>
  <c r="D147" i="280" l="1"/>
  <c r="E147"/>
  <c r="I147" s="1"/>
  <c r="J140" i="277"/>
  <c r="C141"/>
  <c r="F140"/>
  <c r="J139" i="273"/>
  <c r="D227" i="262"/>
  <c r="H227" s="1"/>
  <c r="C227"/>
  <c r="I227"/>
  <c r="B51" i="276"/>
  <c r="E50"/>
  <c r="C140" i="273"/>
  <c r="F139"/>
  <c r="C149" i="280" l="1"/>
  <c r="F147"/>
  <c r="J147"/>
  <c r="E141" i="277"/>
  <c r="I141" s="1"/>
  <c r="D141"/>
  <c r="E227" i="262"/>
  <c r="C51" i="276"/>
  <c r="D51"/>
  <c r="H51" s="1"/>
  <c r="E140" i="273"/>
  <c r="I140" s="1"/>
  <c r="D140"/>
  <c r="E149" i="280" l="1"/>
  <c r="I149" s="1"/>
  <c r="D149"/>
  <c r="J141" i="277"/>
  <c r="C142"/>
  <c r="F141"/>
  <c r="J140" i="273"/>
  <c r="B52" i="276"/>
  <c r="E51"/>
  <c r="C141" i="273"/>
  <c r="F140"/>
  <c r="J149" i="280" l="1"/>
  <c r="C150"/>
  <c r="F149"/>
  <c r="D142" i="277"/>
  <c r="E142"/>
  <c r="I142" s="1"/>
  <c r="D52" i="276"/>
  <c r="H52" s="1"/>
  <c r="C52"/>
  <c r="D141" i="273"/>
  <c r="E141"/>
  <c r="I141" s="1"/>
  <c r="D150" i="280" l="1"/>
  <c r="E150"/>
  <c r="I150" s="1"/>
  <c r="J142" i="277"/>
  <c r="C144"/>
  <c r="F142"/>
  <c r="J141" i="273"/>
  <c r="B54" i="276"/>
  <c r="E52"/>
  <c r="C142" i="273"/>
  <c r="F141"/>
  <c r="C151" i="280" l="1"/>
  <c r="F150"/>
  <c r="J150"/>
  <c r="E144" i="277"/>
  <c r="I144" s="1"/>
  <c r="D144"/>
  <c r="C54" i="276"/>
  <c r="D54"/>
  <c r="H54" s="1"/>
  <c r="E142" i="273"/>
  <c r="I142" s="1"/>
  <c r="D142"/>
  <c r="E151" i="280" l="1"/>
  <c r="I151" s="1"/>
  <c r="D151"/>
  <c r="J144" i="277"/>
  <c r="C145"/>
  <c r="F144"/>
  <c r="B55" i="276"/>
  <c r="E54"/>
  <c r="F142" i="273"/>
  <c r="C144"/>
  <c r="J142"/>
  <c r="J151" i="280" l="1"/>
  <c r="C152"/>
  <c r="F151"/>
  <c r="D145" i="277"/>
  <c r="E145"/>
  <c r="I145" s="1"/>
  <c r="C55" i="276"/>
  <c r="D55"/>
  <c r="H55" s="1"/>
  <c r="E144" i="273"/>
  <c r="I144" s="1"/>
  <c r="D144"/>
  <c r="D152" i="280" l="1"/>
  <c r="E152"/>
  <c r="I152" s="1"/>
  <c r="J145" i="277"/>
  <c r="C146"/>
  <c r="F145"/>
  <c r="J144" i="273"/>
  <c r="B56" i="276"/>
  <c r="E55"/>
  <c r="C145" i="273"/>
  <c r="F144"/>
  <c r="J152" i="280" l="1"/>
  <c r="F152"/>
  <c r="H152"/>
  <c r="C154" s="1"/>
  <c r="E146" i="277"/>
  <c r="I146" s="1"/>
  <c r="D146"/>
  <c r="D56" i="276"/>
  <c r="H56" s="1"/>
  <c r="C56"/>
  <c r="D145" i="273"/>
  <c r="E145"/>
  <c r="I145" s="1"/>
  <c r="D154" i="280" l="1"/>
  <c r="E154"/>
  <c r="I154" s="1"/>
  <c r="J146" i="277"/>
  <c r="C147"/>
  <c r="F146"/>
  <c r="J145" i="273"/>
  <c r="B57" i="276"/>
  <c r="E56"/>
  <c r="C146" i="273"/>
  <c r="F145"/>
  <c r="C155" i="280" l="1"/>
  <c r="F154"/>
  <c r="J154"/>
  <c r="D147" i="277"/>
  <c r="E147"/>
  <c r="I147" s="1"/>
  <c r="C57" i="276"/>
  <c r="D57"/>
  <c r="H57" s="1"/>
  <c r="E146" i="273"/>
  <c r="I146" s="1"/>
  <c r="D146"/>
  <c r="E155" i="280" l="1"/>
  <c r="I155" s="1"/>
  <c r="D155"/>
  <c r="J147" i="277"/>
  <c r="C149"/>
  <c r="F147"/>
  <c r="J146" i="273"/>
  <c r="B59" i="276"/>
  <c r="E57"/>
  <c r="C147" i="273"/>
  <c r="F146"/>
  <c r="C156" i="280" l="1"/>
  <c r="F155"/>
  <c r="J155"/>
  <c r="E149" i="277"/>
  <c r="I149" s="1"/>
  <c r="D149"/>
  <c r="D59" i="276"/>
  <c r="H59" s="1"/>
  <c r="C59"/>
  <c r="D147" i="273"/>
  <c r="E147"/>
  <c r="I147" s="1"/>
  <c r="D156" i="280" l="1"/>
  <c r="E156"/>
  <c r="I156" s="1"/>
  <c r="J149" i="277"/>
  <c r="C150"/>
  <c r="F149"/>
  <c r="J147" i="273"/>
  <c r="B60" i="276"/>
  <c r="E59"/>
  <c r="C149" i="273"/>
  <c r="F147"/>
  <c r="C157" i="280" l="1"/>
  <c r="F156"/>
  <c r="J156"/>
  <c r="D150" i="277"/>
  <c r="E150"/>
  <c r="I150" s="1"/>
  <c r="C60" i="276"/>
  <c r="D60"/>
  <c r="H60" s="1"/>
  <c r="D149" i="273"/>
  <c r="E149"/>
  <c r="I149" s="1"/>
  <c r="E157" i="280" l="1"/>
  <c r="I157" s="1"/>
  <c r="D157"/>
  <c r="J150" i="277"/>
  <c r="C151"/>
  <c r="F150"/>
  <c r="J149" i="273"/>
  <c r="B61" i="276"/>
  <c r="E60"/>
  <c r="C150" i="273"/>
  <c r="F149"/>
  <c r="C159" i="280" l="1"/>
  <c r="F157"/>
  <c r="J157"/>
  <c r="E151" i="277"/>
  <c r="I151" s="1"/>
  <c r="D151"/>
  <c r="D61" i="276"/>
  <c r="H61" s="1"/>
  <c r="C61"/>
  <c r="E150" i="273"/>
  <c r="I150" s="1"/>
  <c r="D150"/>
  <c r="D159" i="280" l="1"/>
  <c r="E159"/>
  <c r="I159" s="1"/>
  <c r="J151" i="277"/>
  <c r="C152"/>
  <c r="F151"/>
  <c r="J150" i="273"/>
  <c r="B62" i="276"/>
  <c r="E61"/>
  <c r="C151" i="273"/>
  <c r="F150"/>
  <c r="C160" i="280" l="1"/>
  <c r="F159"/>
  <c r="J159"/>
  <c r="D152" i="277"/>
  <c r="E152"/>
  <c r="I152" s="1"/>
  <c r="C62" i="276"/>
  <c r="D62"/>
  <c r="H62" s="1"/>
  <c r="D151" i="273"/>
  <c r="E151"/>
  <c r="I151" s="1"/>
  <c r="E160" i="280" l="1"/>
  <c r="I160" s="1"/>
  <c r="D160"/>
  <c r="J152" i="277"/>
  <c r="F152"/>
  <c r="H152"/>
  <c r="C154" s="1"/>
  <c r="J151" i="273"/>
  <c r="B64" i="276"/>
  <c r="E62"/>
  <c r="C152" i="273"/>
  <c r="F151"/>
  <c r="C161" i="280" l="1"/>
  <c r="F160"/>
  <c r="J160"/>
  <c r="D154" i="277"/>
  <c r="E154"/>
  <c r="I154" s="1"/>
  <c r="D64" i="276"/>
  <c r="H64" s="1"/>
  <c r="C64"/>
  <c r="E152" i="273"/>
  <c r="I152" s="1"/>
  <c r="D152"/>
  <c r="H152" s="1"/>
  <c r="D161" i="280" l="1"/>
  <c r="E161"/>
  <c r="I161" s="1"/>
  <c r="J154" i="277"/>
  <c r="C155"/>
  <c r="F154"/>
  <c r="B65" i="276"/>
  <c r="E64"/>
  <c r="F152" i="273"/>
  <c r="C154"/>
  <c r="J152"/>
  <c r="C162" i="280" l="1"/>
  <c r="F161"/>
  <c r="J161"/>
  <c r="E155" i="277"/>
  <c r="I155" s="1"/>
  <c r="D155"/>
  <c r="C65" i="276"/>
  <c r="D65"/>
  <c r="H65" s="1"/>
  <c r="E154" i="273"/>
  <c r="I154" s="1"/>
  <c r="D154"/>
  <c r="E162" i="280" l="1"/>
  <c r="I162" s="1"/>
  <c r="D162"/>
  <c r="J155" i="277"/>
  <c r="C156"/>
  <c r="F155"/>
  <c r="J154" i="273"/>
  <c r="B66" i="276"/>
  <c r="E65"/>
  <c r="C155" i="273"/>
  <c r="F154"/>
  <c r="C164" i="280" l="1"/>
  <c r="F162"/>
  <c r="J162"/>
  <c r="D156" i="277"/>
  <c r="E156"/>
  <c r="I156" s="1"/>
  <c r="D66" i="276"/>
  <c r="H66" s="1"/>
  <c r="C66"/>
  <c r="D155" i="273"/>
  <c r="E155"/>
  <c r="I155" s="1"/>
  <c r="D164" i="280" l="1"/>
  <c r="E164"/>
  <c r="I164" s="1"/>
  <c r="J156" i="277"/>
  <c r="C157"/>
  <c r="F156"/>
  <c r="J155" i="273"/>
  <c r="B67" i="276"/>
  <c r="E66"/>
  <c r="C156" i="273"/>
  <c r="F155"/>
  <c r="C165" i="280" l="1"/>
  <c r="F164"/>
  <c r="J164"/>
  <c r="E157" i="277"/>
  <c r="I157" s="1"/>
  <c r="D157"/>
  <c r="C67" i="276"/>
  <c r="D67"/>
  <c r="H67" s="1"/>
  <c r="E156" i="273"/>
  <c r="I156" s="1"/>
  <c r="D156"/>
  <c r="E165" i="280" l="1"/>
  <c r="I165" s="1"/>
  <c r="D165"/>
  <c r="J157" i="277"/>
  <c r="C159"/>
  <c r="F157"/>
  <c r="J156" i="273"/>
  <c r="B69" i="276"/>
  <c r="E67"/>
  <c r="C157" i="273"/>
  <c r="F156"/>
  <c r="C166" i="280" l="1"/>
  <c r="F165"/>
  <c r="J165"/>
  <c r="D159" i="277"/>
  <c r="E159"/>
  <c r="I159" s="1"/>
  <c r="D69" i="276"/>
  <c r="H69" s="1"/>
  <c r="C69"/>
  <c r="D157" i="273"/>
  <c r="E157"/>
  <c r="I157" s="1"/>
  <c r="D166" i="280" l="1"/>
  <c r="E166"/>
  <c r="I166" s="1"/>
  <c r="J159" i="277"/>
  <c r="C160"/>
  <c r="F159"/>
  <c r="J157" i="273"/>
  <c r="B70" i="276"/>
  <c r="E69"/>
  <c r="C159" i="273"/>
  <c r="F157"/>
  <c r="C167" i="280" l="1"/>
  <c r="F166"/>
  <c r="J166"/>
  <c r="E160" i="277"/>
  <c r="I160" s="1"/>
  <c r="D160"/>
  <c r="C70" i="276"/>
  <c r="D70"/>
  <c r="H70" s="1"/>
  <c r="D159" i="273"/>
  <c r="E159"/>
  <c r="I159" s="1"/>
  <c r="E167" i="280" l="1"/>
  <c r="I167" s="1"/>
  <c r="D167"/>
  <c r="J160" i="277"/>
  <c r="C161"/>
  <c r="F160"/>
  <c r="J159" i="273"/>
  <c r="B71" i="276"/>
  <c r="E70"/>
  <c r="C160" i="273"/>
  <c r="F159"/>
  <c r="J167" i="280" l="1"/>
  <c r="H167"/>
  <c r="C169" s="1"/>
  <c r="F167"/>
  <c r="D161" i="277"/>
  <c r="E161"/>
  <c r="I161" s="1"/>
  <c r="D71" i="276"/>
  <c r="H71" s="1"/>
  <c r="C71"/>
  <c r="E160" i="273"/>
  <c r="I160" s="1"/>
  <c r="D160"/>
  <c r="E169" i="280" l="1"/>
  <c r="I169" s="1"/>
  <c r="D169"/>
  <c r="J161" i="277"/>
  <c r="C162"/>
  <c r="F161"/>
  <c r="J160" i="273"/>
  <c r="B72" i="276"/>
  <c r="E71"/>
  <c r="C161" i="273"/>
  <c r="F160"/>
  <c r="J169" i="280" l="1"/>
  <c r="C170"/>
  <c r="F169"/>
  <c r="E162" i="277"/>
  <c r="I162" s="1"/>
  <c r="D162"/>
  <c r="C72" i="276"/>
  <c r="D72"/>
  <c r="H72" s="1"/>
  <c r="D161" i="273"/>
  <c r="E161"/>
  <c r="I161" s="1"/>
  <c r="D170" i="280" l="1"/>
  <c r="E170"/>
  <c r="I170" s="1"/>
  <c r="J162" i="277"/>
  <c r="C164"/>
  <c r="F162"/>
  <c r="J161" i="273"/>
  <c r="B74" i="276"/>
  <c r="E72"/>
  <c r="C162" i="273"/>
  <c r="F161"/>
  <c r="C171" i="280" l="1"/>
  <c r="F170"/>
  <c r="J170"/>
  <c r="D164" i="277"/>
  <c r="E164"/>
  <c r="I164" s="1"/>
  <c r="D74" i="276"/>
  <c r="H74" s="1"/>
  <c r="C74"/>
  <c r="E162" i="273"/>
  <c r="I162" s="1"/>
  <c r="D162"/>
  <c r="E171" i="280" l="1"/>
  <c r="I171" s="1"/>
  <c r="D171"/>
  <c r="J164" i="277"/>
  <c r="C165"/>
  <c r="F164"/>
  <c r="B75" i="276"/>
  <c r="E74"/>
  <c r="F162" i="273"/>
  <c r="C164"/>
  <c r="J162"/>
  <c r="J171" i="280" l="1"/>
  <c r="C172"/>
  <c r="F171"/>
  <c r="E165" i="277"/>
  <c r="I165" s="1"/>
  <c r="D165"/>
  <c r="C75" i="276"/>
  <c r="D75"/>
  <c r="H75" s="1"/>
  <c r="E164" i="273"/>
  <c r="I164" s="1"/>
  <c r="D164"/>
  <c r="D172" i="280" l="1"/>
  <c r="E172"/>
  <c r="I172" s="1"/>
  <c r="J165" i="277"/>
  <c r="C166"/>
  <c r="F165"/>
  <c r="J164" i="273"/>
  <c r="B76" i="276"/>
  <c r="E75"/>
  <c r="C165" i="273"/>
  <c r="F164"/>
  <c r="C174" i="280" l="1"/>
  <c r="F172"/>
  <c r="J172"/>
  <c r="D166" i="277"/>
  <c r="E166"/>
  <c r="I166" s="1"/>
  <c r="D76" i="276"/>
  <c r="H76" s="1"/>
  <c r="C76"/>
  <c r="D165" i="273"/>
  <c r="E165"/>
  <c r="I165" s="1"/>
  <c r="E174" i="280" l="1"/>
  <c r="I174" s="1"/>
  <c r="D174"/>
  <c r="J166" i="277"/>
  <c r="C167"/>
  <c r="F166"/>
  <c r="J165" i="273"/>
  <c r="B77" i="276"/>
  <c r="E76"/>
  <c r="C166" i="273"/>
  <c r="F165"/>
  <c r="J174" i="280" l="1"/>
  <c r="C175"/>
  <c r="F174"/>
  <c r="E167" i="277"/>
  <c r="I167" s="1"/>
  <c r="D167"/>
  <c r="C77" i="276"/>
  <c r="D77"/>
  <c r="H77" s="1"/>
  <c r="E166" i="273"/>
  <c r="I166" s="1"/>
  <c r="D166"/>
  <c r="D175" i="280" l="1"/>
  <c r="E175"/>
  <c r="I175" s="1"/>
  <c r="H167" i="277"/>
  <c r="C169" s="1"/>
  <c r="F167"/>
  <c r="J167"/>
  <c r="J166" i="273"/>
  <c r="B79" i="276"/>
  <c r="E77"/>
  <c r="C167" i="273"/>
  <c r="F166"/>
  <c r="C176" i="280" l="1"/>
  <c r="F175"/>
  <c r="J175"/>
  <c r="E169" i="277"/>
  <c r="I169" s="1"/>
  <c r="D169"/>
  <c r="D79" i="276"/>
  <c r="H79" s="1"/>
  <c r="C79"/>
  <c r="D167" i="273"/>
  <c r="H167" s="1"/>
  <c r="E167"/>
  <c r="I167" s="1"/>
  <c r="E176" i="280" l="1"/>
  <c r="I176" s="1"/>
  <c r="D176"/>
  <c r="J169" i="277"/>
  <c r="C170"/>
  <c r="F169"/>
  <c r="J167" i="273"/>
  <c r="B80" i="276"/>
  <c r="E79"/>
  <c r="C169" i="273"/>
  <c r="F167"/>
  <c r="J176" i="280" l="1"/>
  <c r="C177"/>
  <c r="F176"/>
  <c r="D170" i="277"/>
  <c r="E170"/>
  <c r="I170" s="1"/>
  <c r="C80" i="276"/>
  <c r="D80"/>
  <c r="H80" s="1"/>
  <c r="D169" i="273"/>
  <c r="E169"/>
  <c r="I169" s="1"/>
  <c r="D177" i="280" l="1"/>
  <c r="E177"/>
  <c r="I177" s="1"/>
  <c r="J170" i="277"/>
  <c r="C171"/>
  <c r="F170"/>
  <c r="J169" i="273"/>
  <c r="B81" i="276"/>
  <c r="E80"/>
  <c r="C170" i="273"/>
  <c r="F169"/>
  <c r="J177" i="280" l="1"/>
  <c r="F177"/>
  <c r="H177"/>
  <c r="E171" i="277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B14" authorId="0">
      <text>
        <r>
          <rPr>
            <b/>
            <sz val="9"/>
            <color indexed="81"/>
            <rFont val="Tahoma"/>
            <charset val="1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<sst xmlns="http://schemas.openxmlformats.org/spreadsheetml/2006/main" count="205" uniqueCount="51">
  <si>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</si>
  <si>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</si>
  <si>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</si>
  <si>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</si>
  <si>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</si>
  <si>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</si>
  <si>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</si>
  <si>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</si>
  <si>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</si>
  <si>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</si>
  <si>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</si>
  <si>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</si>
  <si>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</si>
  <si>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</si>
  <si>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</si>
  <si>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</si>
  <si>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</si>
  <si>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</si>
  <si>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</si>
  <si>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</si>
  <si>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</si>
  <si>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</si>
  <si>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</si>
  <si>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</si>
  <si>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</si>
  <si>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</si>
  <si>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</si>
  <si>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</si>
  <si>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</si>
  <si>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</si>
  <si>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</si>
  <si>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</si>
  <si>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</si>
  <si>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</si>
  <si>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</si>
  <si>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</si>
  <si>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</si>
  <si>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</si>
  <si>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</si>
  <si>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</si>
  <si>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</si>
  <si>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</si>
  <si>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</si>
  <si>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</si>
  <si>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</si>
  <si>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</si>
  <si>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</si>
  <si>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</si>
  <si>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</si>
  <si>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</si>
  <si>
    <t xml:space="preserve">Projection Based on £1 000 Start Up Capital 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</si>
</sst>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03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6" xfId="3" applyFont="1" applyFill="1" applyBorder="1" applyAlignment="1">
      <alignment horizontal="center"/>
    </xf>
    <xf numFmtId="0" fontId="2" fillId="5" borderId="4" xfId="3" applyFont="1" applyFill="1" applyBorder="1" applyAlignment="1">
      <alignment horizontal="center"/>
    </xf>
    <xf numFmtId="0" fontId="2" fillId="5" borderId="8" xfId="3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0" sqref="C10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18">
        <f>C4-(E4*1080)</f>
        <v>133.53846153846155</v>
      </c>
    </row>
    <row r="5" spans="1:16">
      <c r="A5" s="88"/>
      <c r="B5" s="82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18">
        <f>C5-(E5*1080)</f>
        <v>133.53846153846155</v>
      </c>
    </row>
    <row r="6" spans="1:16">
      <c r="A6" s="88"/>
      <c r="B6" s="82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18">
        <f>C6-(E6*1080)</f>
        <v>135.54153846153847</v>
      </c>
    </row>
    <row r="7" spans="1:16" ht="13.5" thickBot="1">
      <c r="A7" s="89"/>
      <c r="B7" s="82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18">
        <f>C7-(E7*1080)</f>
        <v>142.86078153846154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18">
        <f>C9-(E9*1080)</f>
        <v>149.76095728676924</v>
      </c>
    </row>
    <row r="10" spans="1:16" ht="15">
      <c r="A10" s="88"/>
      <c r="B10" s="82">
        <f>B9+7</f>
        <v>42939</v>
      </c>
      <c r="C10" s="32">
        <f>D9+G9-H9</f>
        <v>207.6984336196</v>
      </c>
      <c r="D10" s="17">
        <f>C10+(C10*0.04)</f>
        <v>216.00637096438399</v>
      </c>
      <c r="E10" s="17">
        <f>C10/3250</f>
        <v>6.3907210344492302E-2</v>
      </c>
      <c r="F10" s="28">
        <f>(D10-C10)/E10</f>
        <v>129.99999999999991</v>
      </c>
      <c r="G10" s="18"/>
      <c r="H10" s="18"/>
      <c r="I10" s="19">
        <f>E10*50/C10</f>
        <v>1.5384615384615384E-2</v>
      </c>
      <c r="J10" s="18">
        <f>C10-(E10*1080)</f>
        <v>138.67864644754832</v>
      </c>
    </row>
    <row r="11" spans="1:16">
      <c r="A11" s="88"/>
      <c r="B11" s="82">
        <f>B10+7</f>
        <v>42946</v>
      </c>
      <c r="C11" s="20">
        <f>D10+G10-H10</f>
        <v>216.00637096438399</v>
      </c>
      <c r="D11" s="17">
        <f>C11+(C11*0.04)</f>
        <v>224.64662580295936</v>
      </c>
      <c r="E11" s="17">
        <f>C11/3250</f>
        <v>6.6463498758271997E-2</v>
      </c>
      <c r="F11" s="28">
        <f>(D11-C11)/E11</f>
        <v>130.0000000000002</v>
      </c>
      <c r="G11" s="18"/>
      <c r="H11" s="18"/>
      <c r="I11" s="19">
        <f>E11*50/C11</f>
        <v>1.5384615384615385E-2</v>
      </c>
      <c r="J11" s="18">
        <f>C11-(E11*1080)</f>
        <v>144.22579230545023</v>
      </c>
    </row>
    <row r="12" spans="1:16" ht="13.5" thickBot="1">
      <c r="A12" s="89"/>
      <c r="B12" s="82">
        <f>B11+7</f>
        <v>42953</v>
      </c>
      <c r="C12" s="20">
        <f>D11+G11-H11</f>
        <v>224.64662580295936</v>
      </c>
      <c r="D12" s="17">
        <f>C12+(C12*0.04)</f>
        <v>233.63249083507773</v>
      </c>
      <c r="E12" s="17">
        <f>C12/3250</f>
        <v>6.9122038708602881E-2</v>
      </c>
      <c r="F12" s="28">
        <f>(D12-C12)/E12</f>
        <v>129.99999999999991</v>
      </c>
      <c r="G12" s="18"/>
      <c r="H12" s="18"/>
      <c r="I12" s="19">
        <f>E12*50/C12</f>
        <v>1.5384615384615384E-2</v>
      </c>
      <c r="J12" s="18">
        <f>C12-(E12*1080)</f>
        <v>149.99482399766825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42960</v>
      </c>
      <c r="C14" s="20">
        <f>D12+G12-H12</f>
        <v>233.63249083507773</v>
      </c>
      <c r="D14" s="17">
        <f>C14+(C14*0.04)</f>
        <v>242.97779046848083</v>
      </c>
      <c r="E14" s="17">
        <f>C14/3250</f>
        <v>7.1886920256946998E-2</v>
      </c>
      <c r="F14" s="28">
        <f>(D14-C14)/E14</f>
        <v>129.99999999999989</v>
      </c>
      <c r="G14" s="18"/>
      <c r="H14" s="18"/>
      <c r="I14" s="19">
        <f>E14*50/C14</f>
        <v>1.5384615384615385E-2</v>
      </c>
      <c r="J14" s="18">
        <f>C14-(E14*1080)</f>
        <v>155.99461695757498</v>
      </c>
    </row>
    <row r="15" spans="1:16">
      <c r="A15" s="88"/>
      <c r="B15" s="82">
        <f>B14+7</f>
        <v>42967</v>
      </c>
      <c r="C15" s="20">
        <f>D14+G14-H14</f>
        <v>242.97779046848083</v>
      </c>
      <c r="D15" s="17">
        <f>C15+(C15*0.04)</f>
        <v>252.69690208722005</v>
      </c>
      <c r="E15" s="17">
        <f>C15/3250</f>
        <v>7.4762397067224873E-2</v>
      </c>
      <c r="F15" s="28">
        <f>(D15-C15)/E15</f>
        <v>129.99999999999983</v>
      </c>
      <c r="G15" s="18"/>
      <c r="H15" s="18"/>
      <c r="I15" s="19">
        <f>E15*50/C15</f>
        <v>1.5384615384615385E-2</v>
      </c>
      <c r="J15" s="18">
        <f>C15-(E15*1080)</f>
        <v>162.23440163587799</v>
      </c>
    </row>
    <row r="16" spans="1:16">
      <c r="A16" s="88"/>
      <c r="B16" s="82">
        <f>B15+7</f>
        <v>42974</v>
      </c>
      <c r="C16" s="20">
        <f>D15+G15-H15</f>
        <v>252.69690208722005</v>
      </c>
      <c r="D16" s="17">
        <f>C16+(C16*0.04)</f>
        <v>262.80477817070886</v>
      </c>
      <c r="E16" s="17">
        <f>C16/3250</f>
        <v>7.775289294991386E-2</v>
      </c>
      <c r="F16" s="28">
        <f>(D16-C16)/E16</f>
        <v>130.00000000000003</v>
      </c>
      <c r="G16" s="18"/>
      <c r="H16" s="18"/>
      <c r="I16" s="19">
        <f>E16*50/C16</f>
        <v>1.5384615384615384E-2</v>
      </c>
      <c r="J16" s="18">
        <f>C16-(E16*1080)</f>
        <v>168.72377770131308</v>
      </c>
    </row>
    <row r="17" spans="1:16" ht="13.5" thickBot="1">
      <c r="A17" s="89"/>
      <c r="B17" s="82">
        <f>B16+7</f>
        <v>42981</v>
      </c>
      <c r="C17" s="20">
        <f>D16+G16-H16</f>
        <v>262.80477817070886</v>
      </c>
      <c r="D17" s="17">
        <f>C17+(C17*0.04)</f>
        <v>273.31696929753718</v>
      </c>
      <c r="E17" s="17">
        <f>C17/3250</f>
        <v>8.0863008667910422E-2</v>
      </c>
      <c r="F17" s="28">
        <f>(D17-C17)/E17</f>
        <v>129.99999999999966</v>
      </c>
      <c r="G17" s="18"/>
      <c r="H17" s="81">
        <f>(D17-C4)*0.3</f>
        <v>21.995090789261155</v>
      </c>
      <c r="I17" s="19">
        <f>E17*50/C17</f>
        <v>1.5384615384615385E-2</v>
      </c>
      <c r="J17" s="18">
        <f>C17-(E17*1080)</f>
        <v>175.47272880936561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42988</v>
      </c>
      <c r="C19" s="20">
        <f>D17+G17-H17</f>
        <v>251.32187850827603</v>
      </c>
      <c r="D19" s="17">
        <f>C19+(C19*0.04)</f>
        <v>261.37475364860705</v>
      </c>
      <c r="E19" s="17">
        <f>C19/3250</f>
        <v>7.7329808771777239E-2</v>
      </c>
      <c r="F19" s="28">
        <f>(D19-C19)/E19</f>
        <v>129.9999999999998</v>
      </c>
      <c r="G19" s="18"/>
      <c r="H19" s="18"/>
      <c r="I19" s="19">
        <f>E19*50/C19</f>
        <v>1.5384615384615384E-2</v>
      </c>
      <c r="J19" s="18">
        <f>C19-(E19*1080)</f>
        <v>167.80568503475661</v>
      </c>
    </row>
    <row r="20" spans="1:16">
      <c r="A20" s="88"/>
      <c r="B20" s="82">
        <f>B19+7</f>
        <v>42995</v>
      </c>
      <c r="C20" s="20">
        <f>D19+G19-H19</f>
        <v>261.37475364860705</v>
      </c>
      <c r="D20" s="17">
        <f>C20+(C20*0.04)</f>
        <v>271.82974379455135</v>
      </c>
      <c r="E20" s="17">
        <f>C20/3250</f>
        <v>8.042300112264833E-2</v>
      </c>
      <c r="F20" s="28">
        <f>(D20-C20)/E20</f>
        <v>130.00000000000014</v>
      </c>
      <c r="G20" s="18"/>
      <c r="H20" s="18"/>
      <c r="I20" s="19">
        <f>E20*50/C20</f>
        <v>1.5384615384615385E-2</v>
      </c>
      <c r="J20" s="18">
        <f>C20-(E20*1080)</f>
        <v>174.51791243614684</v>
      </c>
    </row>
    <row r="21" spans="1:16">
      <c r="A21" s="88"/>
      <c r="B21" s="82">
        <f>B20+7</f>
        <v>43002</v>
      </c>
      <c r="C21" s="20">
        <f>D20+G20-H20</f>
        <v>271.82974379455135</v>
      </c>
      <c r="D21" s="17">
        <f>C21+(C21*0.04)</f>
        <v>282.70293354633338</v>
      </c>
      <c r="E21" s="17">
        <f>C21/3250</f>
        <v>8.3639921167554254E-2</v>
      </c>
      <c r="F21" s="28">
        <f>(D21-C21)/E21</f>
        <v>129.9999999999998</v>
      </c>
      <c r="G21" s="18"/>
      <c r="H21" s="18"/>
      <c r="I21" s="19">
        <f>E21*50/C21</f>
        <v>1.5384615384615385E-2</v>
      </c>
      <c r="J21" s="18">
        <f>C21-(E21*1080)</f>
        <v>181.49862893359276</v>
      </c>
    </row>
    <row r="22" spans="1:16" ht="13.5" thickBot="1">
      <c r="A22" s="89"/>
      <c r="B22" s="82">
        <f>B21+7</f>
        <v>43009</v>
      </c>
      <c r="C22" s="20">
        <f>D21+G21-H21</f>
        <v>282.70293354633338</v>
      </c>
      <c r="D22" s="17">
        <f>C22+(C22*0.04)</f>
        <v>294.01105088818673</v>
      </c>
      <c r="E22" s="17">
        <f>C22/3250</f>
        <v>8.6985518014256427E-2</v>
      </c>
      <c r="F22" s="28">
        <f>(D22-C22)/E22</f>
        <v>130.00000000000014</v>
      </c>
      <c r="G22" s="18"/>
      <c r="H22" s="18"/>
      <c r="I22" s="19">
        <f>E22*50/C22</f>
        <v>1.5384615384615384E-2</v>
      </c>
      <c r="J22" s="18">
        <f>C22-(E22*1080)</f>
        <v>188.75857409093646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43016</v>
      </c>
      <c r="C24" s="20">
        <f>D22+G22-H22</f>
        <v>294.01105088818673</v>
      </c>
      <c r="D24" s="17">
        <f>C24+(C24*0.04)</f>
        <v>305.77149292371422</v>
      </c>
      <c r="E24" s="17">
        <f>C24/3250</f>
        <v>9.046493873482668E-2</v>
      </c>
      <c r="F24" s="28">
        <f>(D24-C24)/E24</f>
        <v>130.00000000000023</v>
      </c>
      <c r="G24" s="18"/>
      <c r="H24" s="18"/>
      <c r="I24" s="19">
        <f>E24*50/C24</f>
        <v>1.5384615384615382E-2</v>
      </c>
      <c r="J24" s="18">
        <f>C24-(E24*1080)</f>
        <v>196.3089170545739</v>
      </c>
    </row>
    <row r="25" spans="1:16">
      <c r="A25" s="88"/>
      <c r="B25" s="82">
        <f>B24+7</f>
        <v>43023</v>
      </c>
      <c r="C25" s="20">
        <f>D24+G24-H24</f>
        <v>305.77149292371422</v>
      </c>
      <c r="D25" s="17">
        <f>C25+(C25*0.04)</f>
        <v>318.00235264066276</v>
      </c>
      <c r="E25" s="17">
        <f>C25/3250</f>
        <v>9.4083536284219754E-2</v>
      </c>
      <c r="F25" s="28">
        <f>(D25-C25)/E25</f>
        <v>129.99999999999974</v>
      </c>
      <c r="G25" s="18"/>
      <c r="H25" s="18"/>
      <c r="I25" s="19">
        <f>E25*50/C25</f>
        <v>1.5384615384615384E-2</v>
      </c>
      <c r="J25" s="18">
        <f>C25-(E25*1080)</f>
        <v>204.16127373675687</v>
      </c>
    </row>
    <row r="26" spans="1:16">
      <c r="A26" s="88"/>
      <c r="B26" s="82">
        <f>B25+7</f>
        <v>43030</v>
      </c>
      <c r="C26" s="20">
        <f>D25+G25-H25</f>
        <v>318.00235264066276</v>
      </c>
      <c r="D26" s="17">
        <f>C26+(C26*0.04)</f>
        <v>330.72244674628928</v>
      </c>
      <c r="E26" s="17">
        <f>C26/3250</f>
        <v>9.7846877735588547E-2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18">
        <f>C26-(E26*1080)</f>
        <v>212.32772468622713</v>
      </c>
    </row>
    <row r="27" spans="1:16" ht="13.5" thickBot="1">
      <c r="A27" s="89"/>
      <c r="B27" s="82">
        <f>B26+7</f>
        <v>43037</v>
      </c>
      <c r="C27" s="20">
        <f>D26+G26-H26</f>
        <v>330.72244674628928</v>
      </c>
      <c r="D27" s="17">
        <f>C27+(C27*0.04)</f>
        <v>343.95134461614083</v>
      </c>
      <c r="E27" s="17">
        <f>C27/3250</f>
        <v>0.10176075284501208</v>
      </c>
      <c r="F27" s="28">
        <f>(D27-C27)/E27</f>
        <v>129.9999999999998</v>
      </c>
      <c r="G27" s="18"/>
      <c r="H27" s="18"/>
      <c r="I27" s="19">
        <f>E27*50/C27</f>
        <v>1.5384615384615385E-2</v>
      </c>
      <c r="J27" s="18">
        <f>C27-(E27*1080)</f>
        <v>220.82083367367625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43044</v>
      </c>
      <c r="C29" s="20">
        <f>D27+G27-H27</f>
        <v>343.95134461614083</v>
      </c>
      <c r="D29" s="17">
        <f>C29+(C29*0.04)</f>
        <v>357.70939840078648</v>
      </c>
      <c r="E29" s="17">
        <f>C29/3250</f>
        <v>0.10583118295881257</v>
      </c>
      <c r="F29" s="28">
        <f>(D29-C29)/E29</f>
        <v>130.0000000000002</v>
      </c>
      <c r="G29" s="18"/>
      <c r="H29" s="18"/>
      <c r="I29" s="19">
        <f>E29*50/C29</f>
        <v>1.5384615384615384E-2</v>
      </c>
      <c r="J29" s="18">
        <f>C29-(E29*1080)</f>
        <v>229.65366702062326</v>
      </c>
    </row>
    <row r="30" spans="1:16">
      <c r="A30" s="88"/>
      <c r="B30" s="82">
        <f>B29+7</f>
        <v>43051</v>
      </c>
      <c r="C30" s="20">
        <f>D29+G29-H29</f>
        <v>357.70939840078648</v>
      </c>
      <c r="D30" s="17">
        <f>C30+(C30*0.04)</f>
        <v>372.01777433681792</v>
      </c>
      <c r="E30" s="17">
        <f>C30/3250</f>
        <v>0.11006443027716507</v>
      </c>
      <c r="F30" s="28">
        <f>(D30-C30)/E30</f>
        <v>129.9999999999998</v>
      </c>
      <c r="G30" s="18"/>
      <c r="H30" s="18"/>
      <c r="I30" s="19">
        <f>E30*50/C30</f>
        <v>1.5384615384615385E-2</v>
      </c>
      <c r="J30" s="18">
        <f>C30-(E30*1080)</f>
        <v>238.83981370144821</v>
      </c>
    </row>
    <row r="31" spans="1:16">
      <c r="A31" s="88"/>
      <c r="B31" s="82">
        <f>B30+7</f>
        <v>43058</v>
      </c>
      <c r="C31" s="20">
        <f>D30+G30-H30</f>
        <v>372.01777433681792</v>
      </c>
      <c r="D31" s="17">
        <f>C31+(C31*0.04)</f>
        <v>386.89848531029065</v>
      </c>
      <c r="E31" s="17">
        <f>C31/3250</f>
        <v>0.11446700748825167</v>
      </c>
      <c r="F31" s="28">
        <f>(D31-C31)/E31</f>
        <v>130.00000000000011</v>
      </c>
      <c r="G31" s="18"/>
      <c r="H31" s="18"/>
      <c r="I31" s="19">
        <f>E31*50/C31</f>
        <v>1.5384615384615385E-2</v>
      </c>
      <c r="J31" s="18">
        <f>C31-(E31*1080)</f>
        <v>248.39340624950611</v>
      </c>
    </row>
    <row r="32" spans="1:16" ht="13.5" thickBot="1">
      <c r="A32" s="89"/>
      <c r="B32" s="82">
        <f>B31+7</f>
        <v>43065</v>
      </c>
      <c r="C32" s="20">
        <f>D31+G31-H31</f>
        <v>386.89848531029065</v>
      </c>
      <c r="D32" s="17">
        <f>C32+(C32*0.04)</f>
        <v>402.37442472270226</v>
      </c>
      <c r="E32" s="17">
        <f>C32/3250</f>
        <v>0.11904568778778174</v>
      </c>
      <c r="F32" s="28">
        <f>(D32-C32)/E32</f>
        <v>129.99999999999983</v>
      </c>
      <c r="G32" s="18"/>
      <c r="H32" s="81">
        <f>(D32-C19)*0.35</f>
        <v>52.868391175049176</v>
      </c>
      <c r="I32" s="19">
        <f>E32*50/C32</f>
        <v>1.5384615384615384E-2</v>
      </c>
      <c r="J32" s="18">
        <f>C32-(E32*1080)</f>
        <v>258.32914249948635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43072</v>
      </c>
      <c r="C34" s="20">
        <f>D32+G32-H32</f>
        <v>349.50603354765309</v>
      </c>
      <c r="D34" s="17">
        <f>C34+(C34*0.04)</f>
        <v>363.48627488955924</v>
      </c>
      <c r="E34" s="17">
        <f>C34/3250</f>
        <v>0.10754031801466249</v>
      </c>
      <c r="F34" s="28">
        <f>(D34-C34)/E34</f>
        <v>130.00000000000026</v>
      </c>
      <c r="G34" s="18"/>
      <c r="H34" s="18"/>
      <c r="I34" s="19">
        <f>E34*50/C34</f>
        <v>1.5384615384615385E-2</v>
      </c>
      <c r="J34" s="18">
        <f>C34-(E34*1080)</f>
        <v>233.36249009181762</v>
      </c>
    </row>
    <row r="35" spans="1:16">
      <c r="A35" s="88"/>
      <c r="B35" s="82">
        <f>B34+7</f>
        <v>43079</v>
      </c>
      <c r="C35" s="20">
        <f>D34+G34-H34</f>
        <v>363.48627488955924</v>
      </c>
      <c r="D35" s="17">
        <f>C35+(C35*0.04)</f>
        <v>378.02572588514158</v>
      </c>
      <c r="E35" s="17">
        <f>C35/3250</f>
        <v>0.11184193073524899</v>
      </c>
      <c r="F35" s="28">
        <f>(D35-C35)/E35</f>
        <v>129.99999999999977</v>
      </c>
      <c r="G35" s="18"/>
      <c r="H35" s="18"/>
      <c r="I35" s="19">
        <f>E35*50/C35</f>
        <v>1.5384615384615384E-2</v>
      </c>
      <c r="J35" s="18">
        <f>C35-(E35*1080)</f>
        <v>242.69698969549034</v>
      </c>
    </row>
    <row r="36" spans="1:16">
      <c r="A36" s="88"/>
      <c r="B36" s="82">
        <f>B35+7</f>
        <v>43086</v>
      </c>
      <c r="C36" s="20">
        <f>D35+G35-H35</f>
        <v>378.02572588514158</v>
      </c>
      <c r="D36" s="17">
        <f>C36+(C36*0.04)</f>
        <v>393.14675492054727</v>
      </c>
      <c r="E36" s="17">
        <f>C36/3250</f>
        <v>0.11631560796465895</v>
      </c>
      <c r="F36" s="28">
        <f>(D36-C36)/E36</f>
        <v>130.00000000000017</v>
      </c>
      <c r="G36" s="18"/>
      <c r="H36" s="18"/>
      <c r="I36" s="19">
        <f>E36*50/C36</f>
        <v>1.5384615384615384E-2</v>
      </c>
      <c r="J36" s="18">
        <f>C36-(E36*1080)</f>
        <v>252.40486928330992</v>
      </c>
    </row>
    <row r="37" spans="1:16" ht="13.5" thickBot="1">
      <c r="A37" s="89"/>
      <c r="B37" s="82">
        <f>B36+7</f>
        <v>43093</v>
      </c>
      <c r="C37" s="20">
        <f>D36+G36-H36</f>
        <v>393.14675492054727</v>
      </c>
      <c r="D37" s="17">
        <f>C37+(C37*0.04)</f>
        <v>408.87262511736918</v>
      </c>
      <c r="E37" s="17">
        <f>C37/3250</f>
        <v>0.12096823228324531</v>
      </c>
      <c r="F37" s="28">
        <f>(D37-C37)/E37</f>
        <v>130.0000000000002</v>
      </c>
      <c r="G37" s="81"/>
      <c r="H37" s="81"/>
      <c r="I37" s="19">
        <f>E37*50/C37</f>
        <v>1.5384615384615385E-2</v>
      </c>
      <c r="J37" s="18">
        <f>C37-(E37*1080)</f>
        <v>262.50106405464237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43100</v>
      </c>
      <c r="C39" s="20">
        <f>D37+G37-H37</f>
        <v>408.87262511736918</v>
      </c>
      <c r="D39" s="17">
        <f>C39+(C39*0.04)</f>
        <v>425.22753012206397</v>
      </c>
      <c r="E39" s="17">
        <f>C39/3250</f>
        <v>0.12580696157457513</v>
      </c>
      <c r="F39" s="28">
        <f>(D39-C39)/E39</f>
        <v>130.00000000000014</v>
      </c>
      <c r="G39" s="18"/>
      <c r="H39" s="18"/>
      <c r="I39" s="19">
        <f>E39*50/C39</f>
        <v>1.5384615384615385E-2</v>
      </c>
      <c r="J39" s="18">
        <f>C39-(E39*1080)</f>
        <v>273.001106616828</v>
      </c>
    </row>
    <row r="40" spans="1:16">
      <c r="A40" s="88"/>
      <c r="B40" s="82">
        <f>B39+7</f>
        <v>43107</v>
      </c>
      <c r="C40" s="20">
        <f>D39+G39-H39</f>
        <v>425.22753012206397</v>
      </c>
      <c r="D40" s="17">
        <f>C40+(C40*0.04)</f>
        <v>442.23663132694651</v>
      </c>
      <c r="E40" s="17">
        <f>C40/3250</f>
        <v>0.13083924003755815</v>
      </c>
      <c r="F40" s="28">
        <f>(D40-C40)/E40</f>
        <v>129.99999999999986</v>
      </c>
      <c r="G40" s="18"/>
      <c r="H40" s="18"/>
      <c r="I40" s="19">
        <f>E40*50/C40</f>
        <v>1.5384615384615385E-2</v>
      </c>
      <c r="J40" s="18">
        <f>C40-(E40*1080)</f>
        <v>283.92115088150115</v>
      </c>
    </row>
    <row r="41" spans="1:16">
      <c r="A41" s="88"/>
      <c r="B41" s="82">
        <f>B40+7</f>
        <v>43114</v>
      </c>
      <c r="C41" s="20">
        <f>D40+G40-H40</f>
        <v>442.23663132694651</v>
      </c>
      <c r="D41" s="17">
        <f>C41+(C41*0.04)</f>
        <v>459.92609658002436</v>
      </c>
      <c r="E41" s="17">
        <f>C41/3250</f>
        <v>0.13607280963906046</v>
      </c>
      <c r="F41" s="28">
        <f>(D41-C41)/E41</f>
        <v>129.99999999999997</v>
      </c>
      <c r="G41" s="18"/>
      <c r="H41" s="18"/>
      <c r="I41" s="19">
        <f>E41*50/C41</f>
        <v>1.5384615384615384E-2</v>
      </c>
      <c r="J41" s="18">
        <f>C41-(E41*1080)</f>
        <v>295.27799691676125</v>
      </c>
    </row>
    <row r="42" spans="1:16" ht="13.5" thickBot="1">
      <c r="A42" s="89"/>
      <c r="B42" s="82">
        <f>B41+7</f>
        <v>43121</v>
      </c>
      <c r="C42" s="20">
        <f>D41+G41-H41</f>
        <v>459.92609658002436</v>
      </c>
      <c r="D42" s="17">
        <f>C42+(C42*0.04)</f>
        <v>478.32314044322533</v>
      </c>
      <c r="E42" s="17">
        <f>C42/3250</f>
        <v>0.14151572202462287</v>
      </c>
      <c r="F42" s="28">
        <f>(D42-C42)/E42</f>
        <v>129.99999999999994</v>
      </c>
      <c r="G42" s="81"/>
      <c r="H42" s="81"/>
      <c r="I42" s="19">
        <f>E42*50/C42</f>
        <v>1.5384615384615384E-2</v>
      </c>
      <c r="J42" s="18">
        <f>C42-(E42*1080)</f>
        <v>307.08911679343169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43128</v>
      </c>
      <c r="C44" s="20">
        <f>D42+G42-H42</f>
        <v>478.32314044322533</v>
      </c>
      <c r="D44" s="17">
        <f>C44+(C44*0.04)</f>
        <v>497.45606606095436</v>
      </c>
      <c r="E44" s="17">
        <f>C44/3250</f>
        <v>0.14717635090560779</v>
      </c>
      <c r="F44" s="28">
        <f>(D44-C44)/E44</f>
        <v>130.00000000000011</v>
      </c>
      <c r="G44" s="18"/>
      <c r="H44" s="18"/>
      <c r="I44" s="19">
        <f>E44*50/C44</f>
        <v>1.5384615384615385E-2</v>
      </c>
      <c r="J44" s="18">
        <f>C44-(E44*1080)</f>
        <v>319.37268146516891</v>
      </c>
    </row>
    <row r="45" spans="1:16">
      <c r="A45" s="88"/>
      <c r="B45" s="82">
        <f>B44+7</f>
        <v>43135</v>
      </c>
      <c r="C45" s="20">
        <f>D44+G44-H44</f>
        <v>497.45606606095436</v>
      </c>
      <c r="D45" s="17">
        <f>C45+(C45*0.04)</f>
        <v>517.35430870339258</v>
      </c>
      <c r="E45" s="17">
        <f>C45/3250</f>
        <v>0.1530634049418321</v>
      </c>
      <c r="F45" s="28">
        <f>(D45-C45)/E45</f>
        <v>130.00000000000031</v>
      </c>
      <c r="G45" s="18"/>
      <c r="H45" s="18"/>
      <c r="I45" s="19">
        <f>E45*50/C45</f>
        <v>1.5384615384615384E-2</v>
      </c>
      <c r="J45" s="18">
        <f>C45-(E45*1080)</f>
        <v>332.1475887237757</v>
      </c>
    </row>
    <row r="46" spans="1:16">
      <c r="A46" s="88"/>
      <c r="B46" s="82">
        <f>B45+7</f>
        <v>43142</v>
      </c>
      <c r="C46" s="20">
        <f>D45+G45-H45</f>
        <v>517.35430870339258</v>
      </c>
      <c r="D46" s="17">
        <f>C46+(C46*0.04)</f>
        <v>538.04848105152826</v>
      </c>
      <c r="E46" s="17">
        <f>C46/3250</f>
        <v>0.1591859411395054</v>
      </c>
      <c r="F46" s="28">
        <f>(D46-C46)/E46</f>
        <v>129.99999999999986</v>
      </c>
      <c r="G46" s="18"/>
      <c r="H46" s="18"/>
      <c r="I46" s="19">
        <f>E46*50/C46</f>
        <v>1.5384615384615384E-2</v>
      </c>
      <c r="J46" s="18">
        <f>C46-(E46*1080)</f>
        <v>345.43349227272677</v>
      </c>
    </row>
    <row r="47" spans="1:16" ht="13.5" thickBot="1">
      <c r="A47" s="89"/>
      <c r="B47" s="82">
        <f>B46+7</f>
        <v>43149</v>
      </c>
      <c r="C47" s="20">
        <f>D46+G46-H46</f>
        <v>538.04848105152826</v>
      </c>
      <c r="D47" s="17">
        <f>C47+(C47*0.04)</f>
        <v>559.57042029358934</v>
      </c>
      <c r="E47" s="17">
        <f>C47/3250</f>
        <v>0.16555337878508561</v>
      </c>
      <c r="F47" s="28">
        <f>(D47-C47)/E47</f>
        <v>129.99999999999972</v>
      </c>
      <c r="G47" s="81"/>
      <c r="H47" s="81">
        <f>(D47-C34)*0.35</f>
        <v>73.522535361077686</v>
      </c>
      <c r="I47" s="19">
        <f>E47*50/C47</f>
        <v>1.5384615384615384E-2</v>
      </c>
      <c r="J47" s="18">
        <f>C47-(E47*1080)</f>
        <v>359.25083196363579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43156</v>
      </c>
      <c r="C49" s="20">
        <f>D47+G47-H47</f>
        <v>486.04788493251164</v>
      </c>
      <c r="D49" s="17">
        <f>C49+(C49*0.04)</f>
        <v>505.48980032981211</v>
      </c>
      <c r="E49" s="17">
        <f>C49/3250</f>
        <v>0.14955319536384973</v>
      </c>
      <c r="F49" s="28">
        <f>(D49-C49)/E49</f>
        <v>130.00000000000009</v>
      </c>
      <c r="G49" s="18"/>
      <c r="H49" s="18"/>
      <c r="I49" s="19">
        <f>E49*50/C49</f>
        <v>1.5384615384615384E-2</v>
      </c>
      <c r="J49" s="18">
        <f>C49-(E49*1080)</f>
        <v>324.53043393955392</v>
      </c>
    </row>
    <row r="50" spans="1:16">
      <c r="A50" s="88"/>
      <c r="B50" s="82">
        <f>B49+7</f>
        <v>43163</v>
      </c>
      <c r="C50" s="20">
        <f>D49+G49-H49</f>
        <v>505.48980032981211</v>
      </c>
      <c r="D50" s="17">
        <f>C50+(C50*0.04)</f>
        <v>525.70939234300465</v>
      </c>
      <c r="E50" s="17">
        <f>C50/3250</f>
        <v>0.15553532317840374</v>
      </c>
      <c r="F50" s="28">
        <f>(D50-C50)/E50</f>
        <v>130.00000000000034</v>
      </c>
      <c r="G50" s="18"/>
      <c r="H50" s="18"/>
      <c r="I50" s="19">
        <f>E50*50/C50</f>
        <v>1.5384615384615385E-2</v>
      </c>
      <c r="J50" s="18">
        <f>C50-(E50*1080)</f>
        <v>337.51165129713604</v>
      </c>
    </row>
    <row r="51" spans="1:16">
      <c r="A51" s="88"/>
      <c r="B51" s="82">
        <f>B50+7</f>
        <v>43170</v>
      </c>
      <c r="C51" s="20">
        <f>D50+G50-H50</f>
        <v>525.70939234300465</v>
      </c>
      <c r="D51" s="17">
        <f>C51+(C51*0.04)</f>
        <v>546.73776803672479</v>
      </c>
      <c r="E51" s="17">
        <f>C51/3250</f>
        <v>0.16175673610553989</v>
      </c>
      <c r="F51" s="28">
        <f>(D51-C51)/E51</f>
        <v>129.99999999999969</v>
      </c>
      <c r="G51" s="18"/>
      <c r="H51" s="18"/>
      <c r="I51" s="19">
        <f>E51*50/C51</f>
        <v>1.5384615384615385E-2</v>
      </c>
      <c r="J51" s="18">
        <f>C51-(E51*1080)</f>
        <v>351.01211734902154</v>
      </c>
    </row>
    <row r="52" spans="1:16" ht="13.5" thickBot="1">
      <c r="A52" s="89"/>
      <c r="B52" s="82">
        <f>B51+7</f>
        <v>43177</v>
      </c>
      <c r="C52" s="20">
        <f>D51+G51-H51</f>
        <v>546.73776803672479</v>
      </c>
      <c r="D52" s="17">
        <f>C52+(C52*0.04)</f>
        <v>568.60727875819373</v>
      </c>
      <c r="E52" s="17">
        <f>C52/3250</f>
        <v>0.16822700554976147</v>
      </c>
      <c r="F52" s="28">
        <f>(D52-C52)/E52</f>
        <v>129.99999999999972</v>
      </c>
      <c r="G52" s="81"/>
      <c r="H52" s="81"/>
      <c r="I52" s="19">
        <f>E52*50/C52</f>
        <v>1.5384615384615385E-2</v>
      </c>
      <c r="J52" s="18">
        <f>C52-(E52*1080)</f>
        <v>365.05260204298236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43184</v>
      </c>
      <c r="C54" s="20">
        <f>D52+G52-H52</f>
        <v>568.60727875819373</v>
      </c>
      <c r="D54" s="17">
        <f>C54+(C54*0.04)</f>
        <v>591.35156990852147</v>
      </c>
      <c r="E54" s="17">
        <f>C54/3250</f>
        <v>0.17495608577175192</v>
      </c>
      <c r="F54" s="28">
        <f>(D54-C54)/E54</f>
        <v>129.99999999999994</v>
      </c>
      <c r="G54" s="18"/>
      <c r="H54" s="18"/>
      <c r="I54" s="19">
        <f>E54*50/C54</f>
        <v>1.5384615384615387E-2</v>
      </c>
      <c r="J54" s="18">
        <f>C54-(E54*1080)</f>
        <v>379.65470612470165</v>
      </c>
    </row>
    <row r="55" spans="1:16">
      <c r="A55" s="88"/>
      <c r="B55" s="82">
        <f>B54+7</f>
        <v>43191</v>
      </c>
      <c r="C55" s="20">
        <f>D54+G54-H54</f>
        <v>591.35156990852147</v>
      </c>
      <c r="D55" s="17">
        <f>C55+(C55*0.04)</f>
        <v>615.00563270486236</v>
      </c>
      <c r="E55" s="17">
        <f>C55/3250</f>
        <v>0.181954329202622</v>
      </c>
      <c r="F55" s="28">
        <f>(D55-C55)/E55</f>
        <v>130.0000000000002</v>
      </c>
      <c r="G55" s="18"/>
      <c r="H55" s="18"/>
      <c r="I55" s="19">
        <f>E55*50/C55</f>
        <v>1.5384615384615385E-2</v>
      </c>
      <c r="J55" s="18">
        <f>C55-(E55*1080)</f>
        <v>394.84089436968975</v>
      </c>
    </row>
    <row r="56" spans="1:16">
      <c r="A56" s="88"/>
      <c r="B56" s="82">
        <f>B55+7</f>
        <v>43198</v>
      </c>
      <c r="C56" s="20">
        <f>D55+G55-H55</f>
        <v>615.00563270486236</v>
      </c>
      <c r="D56" s="17">
        <f>C56+(C56*0.04)</f>
        <v>639.60585801305683</v>
      </c>
      <c r="E56" s="17">
        <f>C56/3250</f>
        <v>0.18923250237072689</v>
      </c>
      <c r="F56" s="28">
        <f>(D56-C56)/E56</f>
        <v>129.99999999999986</v>
      </c>
      <c r="G56" s="18"/>
      <c r="H56" s="18"/>
      <c r="I56" s="19">
        <f>E56*50/C56</f>
        <v>1.5384615384615385E-2</v>
      </c>
      <c r="J56" s="18">
        <f>C56-(E56*1080)</f>
        <v>410.63453014447731</v>
      </c>
    </row>
    <row r="57" spans="1:16" ht="13.5" thickBot="1">
      <c r="A57" s="89"/>
      <c r="B57" s="82">
        <f>B56+7</f>
        <v>43205</v>
      </c>
      <c r="C57" s="20">
        <f>D56+G56-H56</f>
        <v>639.60585801305683</v>
      </c>
      <c r="D57" s="17">
        <f>C57+(C57*0.04)</f>
        <v>665.19009233357906</v>
      </c>
      <c r="E57" s="17">
        <f>C57/3250</f>
        <v>0.19680180246555595</v>
      </c>
      <c r="F57" s="28">
        <f>(D57-C57)/E57</f>
        <v>129.99999999999977</v>
      </c>
      <c r="G57" s="81"/>
      <c r="H57" s="81"/>
      <c r="I57" s="19">
        <f>E57*50/C57</f>
        <v>1.5384615384615384E-2</v>
      </c>
      <c r="J57" s="18">
        <f>C57-(E57*1080)</f>
        <v>427.05991135025641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43212</v>
      </c>
      <c r="C59" s="20">
        <f>D57+G57-H57</f>
        <v>665.19009233357906</v>
      </c>
      <c r="D59" s="17">
        <f>C59+(C59*0.04)</f>
        <v>691.79769602692227</v>
      </c>
      <c r="E59" s="17">
        <f>C59/3250</f>
        <v>0.20467387456417818</v>
      </c>
      <c r="F59" s="28">
        <f>(D59-C59)/E59</f>
        <v>130.00000000000023</v>
      </c>
      <c r="G59" s="18"/>
      <c r="H59" s="18"/>
      <c r="I59" s="19">
        <f>E59*50/C59</f>
        <v>1.5384615384615385E-2</v>
      </c>
      <c r="J59" s="18">
        <f>C59-(E59*1080)</f>
        <v>444.14230780426664</v>
      </c>
    </row>
    <row r="60" spans="1:16">
      <c r="A60" s="88"/>
      <c r="B60" s="82">
        <f>B59+7</f>
        <v>43219</v>
      </c>
      <c r="C60" s="20">
        <f>D59+G59-H59</f>
        <v>691.79769602692227</v>
      </c>
      <c r="D60" s="17">
        <f>C60+(C60*0.04)</f>
        <v>719.46960386799913</v>
      </c>
      <c r="E60" s="17">
        <f>C60/3250</f>
        <v>0.21286082954674532</v>
      </c>
      <c r="F60" s="28">
        <f>(D60-C60)/E60</f>
        <v>129.99999999999986</v>
      </c>
      <c r="G60" s="18"/>
      <c r="H60" s="18"/>
      <c r="I60" s="19">
        <f>E60*50/C60</f>
        <v>1.5384615384615384E-2</v>
      </c>
      <c r="J60" s="18">
        <f>C60-(E60*1080)</f>
        <v>461.90800011643734</v>
      </c>
    </row>
    <row r="61" spans="1:16">
      <c r="A61" s="88"/>
      <c r="B61" s="82">
        <f>B60+7</f>
        <v>43226</v>
      </c>
      <c r="C61" s="20">
        <f>D60+G60-H60</f>
        <v>719.46960386799913</v>
      </c>
      <c r="D61" s="17">
        <f>C61+(C61*0.04)</f>
        <v>748.24838802271904</v>
      </c>
      <c r="E61" s="17">
        <f>C61/3250</f>
        <v>0.2213752627286151</v>
      </c>
      <c r="F61" s="28">
        <f>(D61-C61)/E61</f>
        <v>129.99999999999977</v>
      </c>
      <c r="G61" s="18"/>
      <c r="H61" s="18"/>
      <c r="I61" s="19">
        <f>E61*50/C61</f>
        <v>1.5384615384615384E-2</v>
      </c>
      <c r="J61" s="18">
        <f>C61-(E61*1080)</f>
        <v>480.38432012109479</v>
      </c>
    </row>
    <row r="62" spans="1:16" ht="13.5" thickBot="1">
      <c r="A62" s="89"/>
      <c r="B62" s="82">
        <f>B61+7</f>
        <v>43233</v>
      </c>
      <c r="C62" s="20">
        <f>D61+G61-H61</f>
        <v>748.24838802271904</v>
      </c>
      <c r="D62" s="17">
        <f>C62+(C62*0.04)</f>
        <v>778.17832354362781</v>
      </c>
      <c r="E62" s="17">
        <f>C62/3250</f>
        <v>0.23023027323775971</v>
      </c>
      <c r="F62" s="28">
        <f>(D62-C62)/E62</f>
        <v>130.00000000000003</v>
      </c>
      <c r="G62" s="81"/>
      <c r="H62" s="81">
        <f>(D62-C49)*0.35</f>
        <v>102.24565351389066</v>
      </c>
      <c r="I62" s="19">
        <f>E62*50/C62</f>
        <v>1.5384615384615384E-2</v>
      </c>
      <c r="J62" s="18">
        <f>C62-(E62*1080)</f>
        <v>499.59969292593854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43240</v>
      </c>
      <c r="C64" s="20">
        <f>D62+G62-H62</f>
        <v>675.93267002973721</v>
      </c>
      <c r="D64" s="17">
        <f>C64+(C64*0.04)</f>
        <v>702.96997683092673</v>
      </c>
      <c r="E64" s="17">
        <f>C64/3250</f>
        <v>0.207979283086073</v>
      </c>
      <c r="F64" s="28">
        <f>(D64-C64)/E64</f>
        <v>130.00000000000011</v>
      </c>
      <c r="G64" s="17"/>
      <c r="H64" s="80"/>
      <c r="I64" s="19">
        <f>E64*50/C64</f>
        <v>1.5384615384615385E-2</v>
      </c>
      <c r="J64" s="18">
        <f>C64-(E64*1080)</f>
        <v>451.31504429677841</v>
      </c>
    </row>
    <row r="65" spans="1:16">
      <c r="A65" s="88"/>
      <c r="B65" s="82">
        <f>B64+7</f>
        <v>43247</v>
      </c>
      <c r="C65" s="20">
        <f>D64+G64-H64</f>
        <v>702.96997683092673</v>
      </c>
      <c r="D65" s="17">
        <f>C65+(C65*0.04)</f>
        <v>731.08877590416375</v>
      </c>
      <c r="E65" s="17">
        <f>C65/3250</f>
        <v>0.21629845440951592</v>
      </c>
      <c r="F65" s="28">
        <f>(D65-C65)/E65</f>
        <v>129.9999999999998</v>
      </c>
      <c r="G65" s="17"/>
      <c r="H65" s="80"/>
      <c r="I65" s="19">
        <f>E65*50/C65</f>
        <v>1.5384615384615384E-2</v>
      </c>
      <c r="J65" s="18">
        <f>C65-(E65*1080)</f>
        <v>469.36764606864949</v>
      </c>
    </row>
    <row r="66" spans="1:16">
      <c r="A66" s="88"/>
      <c r="B66" s="82">
        <f>B65+7</f>
        <v>43254</v>
      </c>
      <c r="C66" s="20">
        <f>D65+G65-H65</f>
        <v>731.08877590416375</v>
      </c>
      <c r="D66" s="17">
        <f>C66+(C66*0.04)</f>
        <v>760.33232694033029</v>
      </c>
      <c r="E66" s="17">
        <f>C66/3250</f>
        <v>0.22495039258589655</v>
      </c>
      <c r="F66" s="28">
        <f>(D66-C66)/E66</f>
        <v>129.99999999999994</v>
      </c>
      <c r="G66" s="17"/>
      <c r="H66" s="80"/>
      <c r="I66" s="19">
        <f>E66*50/C66</f>
        <v>1.5384615384615387E-2</v>
      </c>
      <c r="J66" s="18">
        <f>C66-(E66*1080)</f>
        <v>488.14235191139551</v>
      </c>
    </row>
    <row r="67" spans="1:16" ht="13.5" thickBot="1">
      <c r="A67" s="89"/>
      <c r="B67" s="82">
        <f>B66+7</f>
        <v>43261</v>
      </c>
      <c r="C67" s="20">
        <f>D66+G66-H66</f>
        <v>760.33232694033029</v>
      </c>
      <c r="D67" s="17">
        <f>C67+(C67*0.04)</f>
        <v>790.74562001794345</v>
      </c>
      <c r="E67" s="17">
        <f>C67/3250</f>
        <v>0.23394840828933239</v>
      </c>
      <c r="F67" s="28">
        <f>(D67-C67)/E67</f>
        <v>129.9999999999998</v>
      </c>
      <c r="G67" s="81"/>
      <c r="H67" s="81"/>
      <c r="I67" s="19">
        <f>E67*50/C67</f>
        <v>1.5384615384615385E-2</v>
      </c>
      <c r="J67" s="18">
        <f>C67-(E67*1080)</f>
        <v>507.66804598785131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43268</v>
      </c>
      <c r="C69" s="20">
        <f>D67+G67-H67</f>
        <v>790.74562001794345</v>
      </c>
      <c r="D69" s="17">
        <f>C69+(C69*0.04)</f>
        <v>822.37544481866121</v>
      </c>
      <c r="E69" s="17">
        <f>C69/3250</f>
        <v>0.24330634462090567</v>
      </c>
      <c r="F69" s="28">
        <f>(D69-C69)/E69</f>
        <v>130.00000000000009</v>
      </c>
      <c r="G69" s="18"/>
      <c r="H69" s="18"/>
      <c r="I69" s="19">
        <f>E69*50/C69</f>
        <v>1.5384615384615385E-2</v>
      </c>
      <c r="J69" s="18">
        <f>C69-(E69*1080)</f>
        <v>527.97476782736533</v>
      </c>
    </row>
    <row r="70" spans="1:16">
      <c r="A70" s="88"/>
      <c r="B70" s="82">
        <f>B69+7</f>
        <v>43275</v>
      </c>
      <c r="C70" s="20">
        <f>D69+G69-H69</f>
        <v>822.37544481866121</v>
      </c>
      <c r="D70" s="17">
        <f>C70+(C70*0.04)</f>
        <v>855.27046261140765</v>
      </c>
      <c r="E70" s="17">
        <f>C70/3250</f>
        <v>0.25303859840574189</v>
      </c>
      <c r="F70" s="28">
        <f>(D70-C70)/E70</f>
        <v>130</v>
      </c>
      <c r="G70" s="18"/>
      <c r="H70" s="18"/>
      <c r="I70" s="19">
        <f>E70*50/C70</f>
        <v>1.5384615384615382E-2</v>
      </c>
      <c r="J70" s="18">
        <f>C70-(E70*1080)</f>
        <v>549.09375854045993</v>
      </c>
    </row>
    <row r="71" spans="1:16">
      <c r="A71" s="88"/>
      <c r="B71" s="82">
        <f>B70+7</f>
        <v>43282</v>
      </c>
      <c r="C71" s="20">
        <f>D70+G70-H70</f>
        <v>855.27046261140765</v>
      </c>
      <c r="D71" s="17">
        <f>C71+(C71*0.04)</f>
        <v>889.48128111586391</v>
      </c>
      <c r="E71" s="17">
        <f>C71/3250</f>
        <v>0.2631601423419716</v>
      </c>
      <c r="F71" s="28">
        <f>(D71-C71)/E71</f>
        <v>129.9999999999998</v>
      </c>
      <c r="G71" s="18"/>
      <c r="H71" s="18"/>
      <c r="I71" s="19">
        <f>E71*50/C71</f>
        <v>1.5384615384615387E-2</v>
      </c>
      <c r="J71" s="18">
        <f>C71-(E71*1080)</f>
        <v>571.05750888207831</v>
      </c>
    </row>
    <row r="72" spans="1:16" ht="13.5" thickBot="1">
      <c r="A72" s="89"/>
      <c r="B72" s="82">
        <f>B71+7</f>
        <v>43289</v>
      </c>
      <c r="C72" s="20">
        <f>D71+G71-H71</f>
        <v>889.48128111586391</v>
      </c>
      <c r="D72" s="17">
        <f>C72+(C72*0.04)</f>
        <v>925.06053236049843</v>
      </c>
      <c r="E72" s="17">
        <f>C72/3250</f>
        <v>0.27368654803565046</v>
      </c>
      <c r="F72" s="28">
        <f>(D72-C72)/E72</f>
        <v>129.99999999999986</v>
      </c>
      <c r="G72" s="81"/>
      <c r="H72" s="81"/>
      <c r="I72" s="19">
        <f>E72*50/C72</f>
        <v>1.5384615384615387E-2</v>
      </c>
      <c r="J72" s="18">
        <f>C72-(E72*1080)</f>
        <v>593.89980923736141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43296</v>
      </c>
      <c r="C74" s="20">
        <f>D72+G72-H72</f>
        <v>925.06053236049843</v>
      </c>
      <c r="D74" s="17">
        <f>C74+(C74*0.04)</f>
        <v>962.06295365491837</v>
      </c>
      <c r="E74" s="17">
        <f>C74/3250</f>
        <v>0.28463400995707644</v>
      </c>
      <c r="F74" s="28">
        <f>(D74-C74)/E74</f>
        <v>130.00000000000003</v>
      </c>
      <c r="G74" s="18"/>
      <c r="H74" s="18"/>
      <c r="I74" s="19">
        <f>E74*50/C74</f>
        <v>1.5384615384615385E-2</v>
      </c>
      <c r="J74" s="18">
        <f>C74-(E74*1080)</f>
        <v>617.6558016068559</v>
      </c>
    </row>
    <row r="75" spans="1:16">
      <c r="A75" s="88"/>
      <c r="B75" s="82">
        <f>B74+7</f>
        <v>43303</v>
      </c>
      <c r="C75" s="20">
        <f>D74+G74-H74</f>
        <v>962.06295365491837</v>
      </c>
      <c r="D75" s="17">
        <f>C75+(C75*0.04)</f>
        <v>1000.5454718011151</v>
      </c>
      <c r="E75" s="17">
        <f>C75/3250</f>
        <v>0.29601937035535952</v>
      </c>
      <c r="F75" s="28">
        <f>(D75-C75)/E75</f>
        <v>130.00000000000006</v>
      </c>
      <c r="G75" s="18"/>
      <c r="H75" s="18"/>
      <c r="I75" s="19">
        <f>E75*50/C75</f>
        <v>1.5384615384615387E-2</v>
      </c>
      <c r="J75" s="18">
        <f>C75-(E75*1080)</f>
        <v>642.36203367113012</v>
      </c>
    </row>
    <row r="76" spans="1:16">
      <c r="A76" s="88"/>
      <c r="B76" s="82">
        <f>B75+7</f>
        <v>43310</v>
      </c>
      <c r="C76" s="20">
        <f>D75+G75-H75</f>
        <v>1000.5454718011151</v>
      </c>
      <c r="D76" s="17">
        <f>C76+(C76*0.04)</f>
        <v>1040.5672906731597</v>
      </c>
      <c r="E76" s="17">
        <f>C76/3250</f>
        <v>0.30786014516957388</v>
      </c>
      <c r="F76" s="28">
        <f>(D76-C76)/E76</f>
        <v>130</v>
      </c>
      <c r="G76" s="18"/>
      <c r="H76" s="18"/>
      <c r="I76" s="19">
        <f>E76*50/C76</f>
        <v>1.5384615384615384E-2</v>
      </c>
      <c r="J76" s="18">
        <f>C76-(E76*1080)</f>
        <v>668.05651501797536</v>
      </c>
    </row>
    <row r="77" spans="1:16" ht="13.5" thickBot="1">
      <c r="A77" s="89"/>
      <c r="B77" s="82">
        <f>B76+7</f>
        <v>43317</v>
      </c>
      <c r="C77" s="20">
        <f>D76+G76-H76</f>
        <v>1040.5672906731597</v>
      </c>
      <c r="D77" s="17">
        <f>C77+(C77*0.04)</f>
        <v>1082.1899823000861</v>
      </c>
      <c r="E77" s="17">
        <f>C77/3250</f>
        <v>0.32017455097635683</v>
      </c>
      <c r="F77" s="28">
        <f>(D77-C77)/E77</f>
        <v>129.9999999999998</v>
      </c>
      <c r="G77" s="81"/>
      <c r="H77" s="81">
        <f>(D77-C64)*0.35</f>
        <v>142.19005929462207</v>
      </c>
      <c r="I77" s="19">
        <f>E77*50/C77</f>
        <v>1.5384615384615384E-2</v>
      </c>
      <c r="J77" s="18">
        <f>C77-(E77*1080)</f>
        <v>694.77877561869434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43324</v>
      </c>
      <c r="C79" s="20">
        <f>D77+G77-H77</f>
        <v>939.99992300546398</v>
      </c>
      <c r="D79" s="17">
        <f>C79+(C79*0.04)</f>
        <v>977.59991992568257</v>
      </c>
      <c r="E79" s="17">
        <f>C79/3250</f>
        <v>0.28923074554014278</v>
      </c>
      <c r="F79" s="28">
        <f>(D79-C79)/E79</f>
        <v>130.00000000000009</v>
      </c>
      <c r="G79" s="18"/>
      <c r="H79" s="18"/>
      <c r="I79" s="19">
        <f>E79*50/C79</f>
        <v>1.5384615384615385E-2</v>
      </c>
      <c r="J79" s="18">
        <f>C79-(E79*1080)</f>
        <v>627.63071782210977</v>
      </c>
    </row>
    <row r="80" spans="1:16">
      <c r="A80" s="88"/>
      <c r="B80" s="82">
        <f>B79+7</f>
        <v>43331</v>
      </c>
      <c r="C80" s="20">
        <f>D79+G79-H79</f>
        <v>977.59991992568257</v>
      </c>
      <c r="D80" s="17">
        <f>C80+(C80*0.04)</f>
        <v>1016.7039167227099</v>
      </c>
      <c r="E80" s="17">
        <f>C80/3250</f>
        <v>0.30079997536174846</v>
      </c>
      <c r="F80" s="28">
        <f>(D80-C80)/E80</f>
        <v>130.00000000000006</v>
      </c>
      <c r="G80" s="18"/>
      <c r="H80" s="18"/>
      <c r="I80" s="19">
        <f>E80*50/C80</f>
        <v>1.5384615384615384E-2</v>
      </c>
      <c r="J80" s="18">
        <f>C80-(E80*1080)</f>
        <v>652.73594653499424</v>
      </c>
    </row>
    <row r="81" spans="1:16">
      <c r="A81" s="88"/>
      <c r="B81" s="82">
        <f>B80+7</f>
        <v>43338</v>
      </c>
      <c r="C81" s="20">
        <f>D80+G80-H80</f>
        <v>1016.7039167227099</v>
      </c>
      <c r="D81" s="17">
        <f>C81+(C81*0.04)</f>
        <v>1057.3720733916182</v>
      </c>
      <c r="E81" s="17">
        <f>C81/3250</f>
        <v>0.3128319743762184</v>
      </c>
      <c r="F81" s="28">
        <f>(D81-C81)/E81</f>
        <v>129.99999999999969</v>
      </c>
      <c r="G81" s="18"/>
      <c r="H81" s="18"/>
      <c r="I81" s="19">
        <f>E81*50/C81</f>
        <v>1.5384615384615384E-2</v>
      </c>
      <c r="J81" s="18">
        <f>C81-(E81*1080)</f>
        <v>678.84538439639402</v>
      </c>
    </row>
    <row r="82" spans="1:16" ht="13.5" thickBot="1">
      <c r="A82" s="89"/>
      <c r="B82" s="82">
        <f>B81+7</f>
        <v>43345</v>
      </c>
      <c r="C82" s="20">
        <f>D81+G81-H81</f>
        <v>1057.3720733916182</v>
      </c>
      <c r="D82" s="17">
        <f>C82+(C82*0.04)</f>
        <v>1099.6669563272828</v>
      </c>
      <c r="E82" s="17">
        <f>C82/3250</f>
        <v>0.32534525335126713</v>
      </c>
      <c r="F82" s="28">
        <f>(D82-C82)/E82</f>
        <v>129.99999999999974</v>
      </c>
      <c r="G82" s="81"/>
      <c r="H82" s="81"/>
      <c r="I82" s="19">
        <f>E82*50/C82</f>
        <v>1.5384615384615385E-2</v>
      </c>
      <c r="J82" s="18">
        <f>C82-(E82*1080)</f>
        <v>705.99919977224977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43352</v>
      </c>
      <c r="C84" s="20">
        <f>D82+G82-H82</f>
        <v>1099.6669563272828</v>
      </c>
      <c r="D84" s="17">
        <f>C84+(C84*0.04)</f>
        <v>1143.653634580374</v>
      </c>
      <c r="E84" s="17">
        <f>C84/3250</f>
        <v>0.3383590634853178</v>
      </c>
      <c r="F84" s="28">
        <f>(D84-C84)/E84</f>
        <v>129.99999999999972</v>
      </c>
      <c r="G84" s="18"/>
      <c r="H84" s="18"/>
      <c r="I84" s="19">
        <f>E84*50/C84</f>
        <v>1.5384615384615384E-2</v>
      </c>
      <c r="J84" s="18">
        <f>C84-(E84*1080)</f>
        <v>734.23916776313968</v>
      </c>
    </row>
    <row r="85" spans="1:16">
      <c r="A85" s="88"/>
      <c r="B85" s="82">
        <f>B84+7</f>
        <v>43359</v>
      </c>
      <c r="C85" s="20">
        <f>D84+G84-H84</f>
        <v>1143.653634580374</v>
      </c>
      <c r="D85" s="17">
        <f>C85+(C85*0.04)</f>
        <v>1189.399779963589</v>
      </c>
      <c r="E85" s="17">
        <f>C85/3250</f>
        <v>0.35189342602473045</v>
      </c>
      <c r="F85" s="28">
        <f>(D85-C85)/E85</f>
        <v>130.00000000000006</v>
      </c>
      <c r="G85" s="18"/>
      <c r="H85" s="18"/>
      <c r="I85" s="19">
        <f>E85*50/C85</f>
        <v>1.5384615384615384E-2</v>
      </c>
      <c r="J85" s="18">
        <f>C85-(E85*1080)</f>
        <v>763.60873447366521</v>
      </c>
      <c r="K85" s="31"/>
      <c r="L85" s="31"/>
    </row>
    <row r="86" spans="1:16">
      <c r="A86" s="88"/>
      <c r="B86" s="82">
        <f>B85+7</f>
        <v>43366</v>
      </c>
      <c r="C86" s="20">
        <f>D85+G85-H85</f>
        <v>1189.399779963589</v>
      </c>
      <c r="D86" s="17">
        <f>C86+(C86*0.04)</f>
        <v>1236.9757711621326</v>
      </c>
      <c r="E86" s="17">
        <f>C86/3250</f>
        <v>0.36596916306571969</v>
      </c>
      <c r="F86" s="28">
        <f>(D86-C86)/E86</f>
        <v>129.99999999999991</v>
      </c>
      <c r="G86" s="18"/>
      <c r="H86" s="18"/>
      <c r="I86" s="19">
        <f>E86*50/C86</f>
        <v>1.5384615384615384E-2</v>
      </c>
      <c r="J86" s="18">
        <f>C86-(E86*1080)</f>
        <v>794.15308385261176</v>
      </c>
      <c r="K86" s="31"/>
      <c r="L86" s="31"/>
    </row>
    <row r="87" spans="1:16" ht="13.5" thickBot="1">
      <c r="A87" s="89"/>
      <c r="B87" s="82">
        <f>B86+7</f>
        <v>43373</v>
      </c>
      <c r="C87" s="20">
        <f>D86+G86-H86</f>
        <v>1236.9757711621326</v>
      </c>
      <c r="D87" s="17">
        <f>C87+(C87*0.04)</f>
        <v>1286.4548020086179</v>
      </c>
      <c r="E87" s="17">
        <f>C87/3250</f>
        <v>0.38060792958834849</v>
      </c>
      <c r="F87" s="28">
        <f>(D87-C87)/E87</f>
        <v>130.00000000000006</v>
      </c>
      <c r="G87" s="81"/>
      <c r="H87" s="81"/>
      <c r="I87" s="19">
        <f>E87*50/C87</f>
        <v>1.5384615384615387E-2</v>
      </c>
      <c r="J87" s="18">
        <f>C87-(E87*1080)</f>
        <v>825.91920720671624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43380</v>
      </c>
      <c r="C89" s="20">
        <f>D87+G87-H87</f>
        <v>1286.4548020086179</v>
      </c>
      <c r="D89" s="17">
        <f>C89+(C89*0.04)</f>
        <v>1337.9129940889627</v>
      </c>
      <c r="E89" s="17">
        <f>C89/3250</f>
        <v>0.39583224677188245</v>
      </c>
      <c r="F89" s="28">
        <f>(D89-C89)/E89</f>
        <v>130.00000000000026</v>
      </c>
      <c r="G89" s="18"/>
      <c r="H89" s="18"/>
      <c r="I89" s="19">
        <f>E89*50/C89</f>
        <v>1.5384615384615384E-2</v>
      </c>
      <c r="J89" s="18">
        <f>C89-(E89*1080)</f>
        <v>858.95597549498484</v>
      </c>
    </row>
    <row r="90" spans="1:16">
      <c r="A90" s="88"/>
      <c r="B90" s="82">
        <f>B89+7</f>
        <v>43387</v>
      </c>
      <c r="C90" s="20">
        <f>D89+G89-H89</f>
        <v>1337.9129940889627</v>
      </c>
      <c r="D90" s="17">
        <f>C90+(C90*0.04)</f>
        <v>1391.4295138525213</v>
      </c>
      <c r="E90" s="17">
        <f>C90/3250</f>
        <v>0.41166553664275773</v>
      </c>
      <c r="F90" s="28">
        <f>(D90-C90)/E90</f>
        <v>130.00000000000014</v>
      </c>
      <c r="G90" s="18"/>
      <c r="H90" s="18"/>
      <c r="I90" s="19">
        <f>E90*50/C90</f>
        <v>1.5384615384615384E-2</v>
      </c>
      <c r="J90" s="18">
        <f>C90-(E90*1080)</f>
        <v>893.31421451478434</v>
      </c>
    </row>
    <row r="91" spans="1:16">
      <c r="A91" s="88"/>
      <c r="B91" s="82">
        <f>B90+7</f>
        <v>43394</v>
      </c>
      <c r="C91" s="20">
        <f>D90+G90-H90</f>
        <v>1391.4295138525213</v>
      </c>
      <c r="D91" s="17">
        <f>C91+(C91*0.04)</f>
        <v>1447.0866944066222</v>
      </c>
      <c r="E91" s="17">
        <f>C91/3250</f>
        <v>0.42813215810846811</v>
      </c>
      <c r="F91" s="28">
        <f>(D91-C91)/E91</f>
        <v>130.00000000000017</v>
      </c>
      <c r="G91" s="18"/>
      <c r="H91" s="18"/>
      <c r="I91" s="19">
        <f>E91*50/C91</f>
        <v>1.5384615384615387E-2</v>
      </c>
      <c r="J91" s="18">
        <f>C91-(E91*1080)</f>
        <v>929.04678309537576</v>
      </c>
    </row>
    <row r="92" spans="1:16" ht="13.5" thickBot="1">
      <c r="A92" s="89"/>
      <c r="B92" s="82">
        <f>B91+7</f>
        <v>43401</v>
      </c>
      <c r="C92" s="20">
        <f>D91+G91-H91</f>
        <v>1447.0866944066222</v>
      </c>
      <c r="D92" s="17">
        <f>C92+(C92*0.04)</f>
        <v>1504.9701621828872</v>
      </c>
      <c r="E92" s="17">
        <f>C92/3250</f>
        <v>0.44525744443280685</v>
      </c>
      <c r="F92" s="28">
        <f>(D92-C92)/E92</f>
        <v>130.0000000000002</v>
      </c>
      <c r="G92" s="81"/>
      <c r="H92" s="81">
        <f>(D92-C79)*0.35</f>
        <v>197.7395837120981</v>
      </c>
      <c r="I92" s="19">
        <f>E92*50/C92</f>
        <v>1.5384615384615385E-2</v>
      </c>
      <c r="J92" s="18">
        <f>C92-(E92*1080)</f>
        <v>966.20865441919079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43408</v>
      </c>
      <c r="C94" s="20">
        <f>D92+G92-H92</f>
        <v>1307.2305784707892</v>
      </c>
      <c r="D94" s="17">
        <f>C94+(C94*0.04)</f>
        <v>1359.5198016096208</v>
      </c>
      <c r="E94" s="17">
        <f>C94/3250</f>
        <v>0.40222479337562744</v>
      </c>
      <c r="F94" s="28">
        <f>(D94-C94)/E94</f>
        <v>130.00000000000014</v>
      </c>
      <c r="G94" s="17"/>
      <c r="H94" s="18"/>
      <c r="I94" s="19">
        <f>E94*50/C94</f>
        <v>1.5384615384615385E-2</v>
      </c>
      <c r="J94" s="18">
        <f>C94-(E94*1080)</f>
        <v>872.82780162511153</v>
      </c>
    </row>
    <row r="95" spans="1:16">
      <c r="A95" s="88"/>
      <c r="B95" s="82">
        <f>B94+7</f>
        <v>43415</v>
      </c>
      <c r="C95" s="20">
        <f>D94+G94-H94</f>
        <v>1359.5198016096208</v>
      </c>
      <c r="D95" s="17">
        <f>C95+(C95*0.04)</f>
        <v>1413.9005936740057</v>
      </c>
      <c r="E95" s="17">
        <f>C95/3250</f>
        <v>0.41831378511065254</v>
      </c>
      <c r="F95" s="28">
        <f>(D95-C95)/E95</f>
        <v>130.00000000000011</v>
      </c>
      <c r="G95" s="17"/>
      <c r="H95" s="18"/>
      <c r="I95" s="19">
        <f>E95*50/C95</f>
        <v>1.5384615384615384E-2</v>
      </c>
      <c r="J95" s="18">
        <f>C95-(E95*1080)</f>
        <v>907.74091369011603</v>
      </c>
    </row>
    <row r="96" spans="1:16">
      <c r="A96" s="88"/>
      <c r="B96" s="82">
        <f>B95+7</f>
        <v>43422</v>
      </c>
      <c r="C96" s="20">
        <f>D95+G95-H95</f>
        <v>1413.9005936740057</v>
      </c>
      <c r="D96" s="17">
        <f>C96+(C96*0.04)</f>
        <v>1470.4566174209658</v>
      </c>
      <c r="E96" s="17">
        <f>C96/3250</f>
        <v>0.43504633651507868</v>
      </c>
      <c r="F96" s="28">
        <f>(D96-C96)/E96</f>
        <v>129.9999999999998</v>
      </c>
      <c r="G96" s="17"/>
      <c r="H96" s="18"/>
      <c r="I96" s="19">
        <f>E96*50/C96</f>
        <v>1.5384615384615384E-2</v>
      </c>
      <c r="J96" s="18">
        <f>C96-(E96*1080)</f>
        <v>944.0505502377207</v>
      </c>
    </row>
    <row r="97" spans="1:16" ht="13.5" thickBot="1">
      <c r="A97" s="89"/>
      <c r="B97" s="82">
        <f>B96+7</f>
        <v>43429</v>
      </c>
      <c r="C97" s="20">
        <f>D96+G96-H96</f>
        <v>1470.4566174209658</v>
      </c>
      <c r="D97" s="17">
        <f>C97+(C97*0.04)</f>
        <v>1529.2748821178045</v>
      </c>
      <c r="E97" s="17">
        <f>C97/3250</f>
        <v>0.45244818997568181</v>
      </c>
      <c r="F97" s="28">
        <f>(D97-C97)/E97</f>
        <v>130.00000000000014</v>
      </c>
      <c r="G97" s="81"/>
      <c r="H97" s="81"/>
      <c r="I97" s="19">
        <f>E97*50/C97</f>
        <v>1.5384615384615385E-2</v>
      </c>
      <c r="J97" s="18">
        <f>C97-(E97*1080)</f>
        <v>981.81257224722947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43436</v>
      </c>
      <c r="C99" s="20">
        <f>D97+G97-H97</f>
        <v>1529.2748821178045</v>
      </c>
      <c r="D99" s="17">
        <f>C99+(C99*0.04)</f>
        <v>1590.4458774025168</v>
      </c>
      <c r="E99" s="17">
        <f>C99/3250</f>
        <v>0.4705461175747091</v>
      </c>
      <c r="F99" s="28">
        <f>(D99-C99)/E99</f>
        <v>130.00000000000017</v>
      </c>
      <c r="G99" s="18"/>
      <c r="H99" s="18"/>
      <c r="I99" s="19">
        <f>E99*50/C99</f>
        <v>1.5384615384615385E-2</v>
      </c>
      <c r="J99" s="18">
        <f>C99-(E99*1080)</f>
        <v>1021.0850751371187</v>
      </c>
    </row>
    <row r="100" spans="1:16">
      <c r="A100" s="88"/>
      <c r="B100" s="82">
        <f>B99+7</f>
        <v>43443</v>
      </c>
      <c r="C100" s="20">
        <f>D99+G99-H99</f>
        <v>1590.4458774025168</v>
      </c>
      <c r="D100" s="17">
        <f>C100+(C100*0.04)</f>
        <v>1654.0637124986174</v>
      </c>
      <c r="E100" s="17">
        <f>C100/3250</f>
        <v>0.48936796227769747</v>
      </c>
      <c r="F100" s="28">
        <f>(D100-C100)/E100</f>
        <v>129.99999999999991</v>
      </c>
      <c r="G100" s="18"/>
      <c r="H100" s="18"/>
      <c r="I100" s="19">
        <f>E100*50/C100</f>
        <v>1.5384615384615385E-2</v>
      </c>
      <c r="J100" s="18">
        <f>C100-(E100*1080)</f>
        <v>1061.9284781426036</v>
      </c>
    </row>
    <row r="101" spans="1:16">
      <c r="A101" s="88"/>
      <c r="B101" s="82">
        <f>B100+7</f>
        <v>43450</v>
      </c>
      <c r="C101" s="20">
        <f>D100+G100-H100</f>
        <v>1654.0637124986174</v>
      </c>
      <c r="D101" s="17">
        <f>C101+(C101*0.04)</f>
        <v>1720.2262609985621</v>
      </c>
      <c r="E101" s="17">
        <f>C101/3250</f>
        <v>0.50894268076880533</v>
      </c>
      <c r="F101" s="28">
        <f>(D101-C101)/E101</f>
        <v>130.00000000000003</v>
      </c>
      <c r="G101" s="18"/>
      <c r="H101" s="18"/>
      <c r="I101" s="19">
        <f>E101*50/C101</f>
        <v>1.5384615384615385E-2</v>
      </c>
      <c r="J101" s="18">
        <f>C101-(E101*1080)</f>
        <v>1104.4056172683077</v>
      </c>
    </row>
    <row r="102" spans="1:16" ht="13.5" thickBot="1">
      <c r="A102" s="89"/>
      <c r="B102" s="82">
        <f>B101+7</f>
        <v>43457</v>
      </c>
      <c r="C102" s="20">
        <f>D101+G101-H101</f>
        <v>1720.2262609985621</v>
      </c>
      <c r="D102" s="17">
        <f>C102+(C102*0.04)</f>
        <v>1789.0353114385046</v>
      </c>
      <c r="E102" s="17">
        <f>C102/3250</f>
        <v>0.52930038799955759</v>
      </c>
      <c r="F102" s="28">
        <f>(D102-C102)/E102</f>
        <v>129.99999999999991</v>
      </c>
      <c r="G102" s="81"/>
      <c r="H102" s="81"/>
      <c r="I102" s="19">
        <f>E102*50/C102</f>
        <v>1.5384615384615385E-2</v>
      </c>
      <c r="J102" s="18">
        <f>C102-(E102*1080)</f>
        <v>1148.58184195904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43464</v>
      </c>
      <c r="C104" s="20">
        <f>D102+G102-H102</f>
        <v>1789.0353114385046</v>
      </c>
      <c r="D104" s="17">
        <f>C104+(C104*0.04)</f>
        <v>1860.5967238960448</v>
      </c>
      <c r="E104" s="17">
        <f>C104/3250</f>
        <v>0.55047240351953985</v>
      </c>
      <c r="F104" s="28">
        <f>(D104-C104)/E104</f>
        <v>130.00000000000003</v>
      </c>
      <c r="G104" s="18"/>
      <c r="H104" s="18"/>
      <c r="I104" s="19">
        <f>E104*50/C104</f>
        <v>1.5384615384615385E-2</v>
      </c>
      <c r="J104" s="18">
        <f>C104-(E104*1080)</f>
        <v>1194.5251156374015</v>
      </c>
    </row>
    <row r="105" spans="1:16">
      <c r="A105" s="88"/>
      <c r="B105" s="82">
        <f>B104+7</f>
        <v>43471</v>
      </c>
      <c r="C105" s="20">
        <f>D104+G104-H104</f>
        <v>1860.5967238960448</v>
      </c>
      <c r="D105" s="17">
        <f>C105+(C105*0.04)</f>
        <v>1935.0205928518865</v>
      </c>
      <c r="E105" s="17">
        <f>C105/3250</f>
        <v>0.57249129966032142</v>
      </c>
      <c r="F105" s="28">
        <f>(D105-C105)/E105</f>
        <v>129.99999999999989</v>
      </c>
      <c r="G105" s="18"/>
      <c r="H105" s="18"/>
      <c r="I105" s="19">
        <f>E105*50/C105</f>
        <v>1.5384615384615384E-2</v>
      </c>
      <c r="J105" s="18">
        <f>C105-(E105*1080)</f>
        <v>1242.3061202628976</v>
      </c>
    </row>
    <row r="106" spans="1:16">
      <c r="A106" s="88"/>
      <c r="B106" s="82">
        <f>B105+7</f>
        <v>43478</v>
      </c>
      <c r="C106" s="20">
        <f>D105+G105-H105</f>
        <v>1935.0205928518865</v>
      </c>
      <c r="D106" s="17">
        <f>C106+(C106*0.04)</f>
        <v>2012.4214165659619</v>
      </c>
      <c r="E106" s="17">
        <f>C106/3250</f>
        <v>0.59539095164673428</v>
      </c>
      <c r="F106" s="28">
        <f>(D106-C106)/E106</f>
        <v>129.99999999999989</v>
      </c>
      <c r="G106" s="18"/>
      <c r="H106" s="18"/>
      <c r="I106" s="19">
        <f>E106*50/C106</f>
        <v>1.5384615384615384E-2</v>
      </c>
      <c r="J106" s="18">
        <f>C106-(E106*1080)</f>
        <v>1291.9983650734134</v>
      </c>
    </row>
    <row r="107" spans="1:16" ht="13.5" thickBot="1">
      <c r="A107" s="89"/>
      <c r="B107" s="82">
        <f>B106+7</f>
        <v>43485</v>
      </c>
      <c r="C107" s="20">
        <f>D106+G106-H106</f>
        <v>2012.4214165659619</v>
      </c>
      <c r="D107" s="17">
        <f>C107+(C107*0.04)</f>
        <v>2092.9182732286004</v>
      </c>
      <c r="E107" s="17">
        <f>C107/3250</f>
        <v>0.61920658971260367</v>
      </c>
      <c r="F107" s="28">
        <f>(D107-C107)/E107</f>
        <v>130.00000000000003</v>
      </c>
      <c r="G107" s="81"/>
      <c r="H107" s="81">
        <f>(D107-C94)*0.35</f>
        <v>274.99069316523389</v>
      </c>
      <c r="I107" s="19">
        <f>E107*50/C107</f>
        <v>1.5384615384615385E-2</v>
      </c>
      <c r="J107" s="18">
        <f>C107-(E107*1080)</f>
        <v>1343.67829967635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43492</v>
      </c>
      <c r="C109" s="20">
        <f>D107+G107-H107</f>
        <v>1817.9275800633663</v>
      </c>
      <c r="D109" s="17">
        <f>C109+(C109*0.04)</f>
        <v>1890.644683265901</v>
      </c>
      <c r="E109" s="17">
        <f>C109/3250</f>
        <v>0.55936233232718968</v>
      </c>
      <c r="F109" s="28">
        <f>(D109-C109)/E109</f>
        <v>129.99999999999997</v>
      </c>
      <c r="G109" s="18"/>
      <c r="H109" s="18"/>
      <c r="I109" s="19">
        <f>E109*50/C109</f>
        <v>1.5384615384615385E-2</v>
      </c>
      <c r="J109" s="18">
        <f>C109-(E109*1080)</f>
        <v>1213.8162611500015</v>
      </c>
    </row>
    <row r="110" spans="1:16">
      <c r="A110" s="88"/>
      <c r="B110" s="82">
        <f>B109+7</f>
        <v>43499</v>
      </c>
      <c r="C110" s="20">
        <f>D109+G109-H109</f>
        <v>1890.644683265901</v>
      </c>
      <c r="D110" s="17">
        <f>C110+(C110*0.04)</f>
        <v>1966.2704705965371</v>
      </c>
      <c r="E110" s="17">
        <f>C110/3250</f>
        <v>0.58173682562027718</v>
      </c>
      <c r="F110" s="28">
        <f>(D110-C110)/E110</f>
        <v>130.00000000000006</v>
      </c>
      <c r="G110" s="18"/>
      <c r="H110" s="18"/>
      <c r="I110" s="19">
        <f>E110*50/C110</f>
        <v>1.5384615384615382E-2</v>
      </c>
      <c r="J110" s="18">
        <f>C110-(E110*1080)</f>
        <v>1262.3689115960017</v>
      </c>
    </row>
    <row r="111" spans="1:16">
      <c r="A111" s="88"/>
      <c r="B111" s="82">
        <f>B110+7</f>
        <v>43506</v>
      </c>
      <c r="C111" s="20">
        <f>D110+G110-H110</f>
        <v>1966.2704705965371</v>
      </c>
      <c r="D111" s="17">
        <f>C111+(C111*0.04)</f>
        <v>2044.9212894203986</v>
      </c>
      <c r="E111" s="17">
        <f>C111/3250</f>
        <v>0.60500629864508837</v>
      </c>
      <c r="F111" s="28">
        <f>(D111-C111)/E111</f>
        <v>130.00000000000006</v>
      </c>
      <c r="G111" s="18"/>
      <c r="H111" s="18"/>
      <c r="I111" s="19">
        <f>E111*50/C111</f>
        <v>1.5384615384615385E-2</v>
      </c>
      <c r="J111" s="18">
        <f>C111-(E111*1080)</f>
        <v>1312.8636680598415</v>
      </c>
    </row>
    <row r="112" spans="1:16" ht="13.5" thickBot="1">
      <c r="A112" s="89"/>
      <c r="B112" s="82">
        <f>B111+7</f>
        <v>43513</v>
      </c>
      <c r="C112" s="20">
        <f>D111+G111-H111</f>
        <v>2044.9212894203986</v>
      </c>
      <c r="D112" s="17">
        <f>C112+(C112*0.04)</f>
        <v>2126.7181409972145</v>
      </c>
      <c r="E112" s="17">
        <f>C112/3250</f>
        <v>0.62920655059089192</v>
      </c>
      <c r="F112" s="28">
        <f>(D112-C112)/E112</f>
        <v>129.99999999999997</v>
      </c>
      <c r="G112" s="81"/>
      <c r="H112" s="81"/>
      <c r="I112" s="19">
        <f>E112*50/C112</f>
        <v>1.5384615384615385E-2</v>
      </c>
      <c r="J112" s="18">
        <f>C112-(E112*1080)</f>
        <v>1365.3782147822353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43520</v>
      </c>
      <c r="C114" s="20">
        <f>D112+G112-H112</f>
        <v>2126.7181409972145</v>
      </c>
      <c r="D114" s="17">
        <f>C114+(C114*0.04)</f>
        <v>2211.7868666371032</v>
      </c>
      <c r="E114" s="17">
        <f>C114/3250</f>
        <v>0.65437481261452757</v>
      </c>
      <c r="F114" s="28">
        <f>(D114-C114)/E114</f>
        <v>130.00000000000023</v>
      </c>
      <c r="G114" s="18"/>
      <c r="H114" s="18"/>
      <c r="I114" s="19">
        <f>E114*50/C114</f>
        <v>1.5384615384615385E-2</v>
      </c>
      <c r="J114" s="18">
        <f>C114-(E114*1080)</f>
        <v>1419.9933433735246</v>
      </c>
    </row>
    <row r="115" spans="1:16">
      <c r="A115" s="88"/>
      <c r="B115" s="82">
        <f>B114+7</f>
        <v>43527</v>
      </c>
      <c r="C115" s="20">
        <f>D114+G114-H114</f>
        <v>2211.7868666371032</v>
      </c>
      <c r="D115" s="17">
        <f>C115+(C115*0.04)</f>
        <v>2300.2583413025873</v>
      </c>
      <c r="E115" s="17">
        <f>C115/3250</f>
        <v>0.68054980511910868</v>
      </c>
      <c r="F115" s="28">
        <f>(D115-C115)/E115</f>
        <v>129.99999999999986</v>
      </c>
      <c r="G115" s="18"/>
      <c r="H115" s="18"/>
      <c r="I115" s="19">
        <f>E115*50/C115</f>
        <v>1.5384615384615385E-2</v>
      </c>
      <c r="J115" s="18">
        <f>C115-(E115*1080)</f>
        <v>1476.7930771084657</v>
      </c>
    </row>
    <row r="116" spans="1:16">
      <c r="A116" s="88"/>
      <c r="B116" s="82">
        <f>B115+7</f>
        <v>43534</v>
      </c>
      <c r="C116" s="20">
        <f>D115+G115-H115</f>
        <v>2300.2583413025873</v>
      </c>
      <c r="D116" s="17">
        <f>C116+(C116*0.04)</f>
        <v>2392.2686749546906</v>
      </c>
      <c r="E116" s="17">
        <f>C116/3250</f>
        <v>0.70777179732387296</v>
      </c>
      <c r="F116" s="28">
        <f>(D116-C116)/E116</f>
        <v>129.99999999999977</v>
      </c>
      <c r="G116" s="18"/>
      <c r="H116" s="18"/>
      <c r="I116" s="19">
        <f>E116*50/C116</f>
        <v>1.5384615384615384E-2</v>
      </c>
      <c r="J116" s="18">
        <f>C116-(E116*1080)</f>
        <v>1535.8648001928045</v>
      </c>
    </row>
    <row r="117" spans="1:16" ht="13.5" thickBot="1">
      <c r="A117" s="89"/>
      <c r="B117" s="82">
        <f>B116+7</f>
        <v>43541</v>
      </c>
      <c r="C117" s="20">
        <f>D116+G116-H116</f>
        <v>2392.2686749546906</v>
      </c>
      <c r="D117" s="17">
        <f>C117+(C117*0.04)</f>
        <v>2487.9594219528781</v>
      </c>
      <c r="E117" s="17">
        <f>C117/3250</f>
        <v>0.73608266921682786</v>
      </c>
      <c r="F117" s="28">
        <f>(D117-C117)/E117</f>
        <v>129.9999999999998</v>
      </c>
      <c r="G117" s="81"/>
      <c r="H117" s="81"/>
      <c r="I117" s="19">
        <f>E117*50/C117</f>
        <v>1.5384615384615384E-2</v>
      </c>
      <c r="J117" s="18">
        <f>C117-(E117*1080)</f>
        <v>1597.2993922005166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43548</v>
      </c>
      <c r="C119" s="20">
        <f>D117+G117-H117</f>
        <v>2487.9594219528781</v>
      </c>
      <c r="D119" s="17">
        <f>C119+(C119*0.04)</f>
        <v>2587.4777988309934</v>
      </c>
      <c r="E119" s="17">
        <f>C119/3250</f>
        <v>0.76552597598550098</v>
      </c>
      <c r="F119" s="28">
        <f>(D119-C119)/E119</f>
        <v>130.00000000000023</v>
      </c>
      <c r="G119" s="18"/>
      <c r="H119" s="18"/>
      <c r="I119" s="19">
        <f>E119*50/C119</f>
        <v>1.5384615384615384E-2</v>
      </c>
      <c r="J119" s="18">
        <f>C119-(E119*1080)</f>
        <v>1661.1913678885371</v>
      </c>
    </row>
    <row r="120" spans="1:16">
      <c r="A120" s="88"/>
      <c r="B120" s="82">
        <f>B119+7</f>
        <v>43555</v>
      </c>
      <c r="C120" s="20">
        <f>D119+G119-H119</f>
        <v>2587.4777988309934</v>
      </c>
      <c r="D120" s="17">
        <f>C120+(C120*0.04)</f>
        <v>2690.976910784233</v>
      </c>
      <c r="E120" s="17">
        <f>C120/3250</f>
        <v>0.79614701502492102</v>
      </c>
      <c r="F120" s="28">
        <f>(D120-C120)/E120</f>
        <v>129.99999999999991</v>
      </c>
      <c r="G120" s="18"/>
      <c r="H120" s="18"/>
      <c r="I120" s="19">
        <f>E120*50/C120</f>
        <v>1.5384615384615384E-2</v>
      </c>
      <c r="J120" s="18">
        <f>C120-(E120*1080)</f>
        <v>1727.6390226040787</v>
      </c>
    </row>
    <row r="121" spans="1:16">
      <c r="A121" s="88"/>
      <c r="B121" s="82">
        <f>B120+7</f>
        <v>43562</v>
      </c>
      <c r="C121" s="20">
        <f>D120+G120-H120</f>
        <v>2690.976910784233</v>
      </c>
      <c r="D121" s="17">
        <f>C121+(C121*0.04)</f>
        <v>2798.6159872156022</v>
      </c>
      <c r="E121" s="17">
        <f>C121/3250</f>
        <v>0.82799289562591782</v>
      </c>
      <c r="F121" s="28">
        <f>(D121-C121)/E121</f>
        <v>129.99999999999983</v>
      </c>
      <c r="G121" s="18"/>
      <c r="H121" s="18"/>
      <c r="I121" s="19">
        <f>E121*50/C121</f>
        <v>1.5384615384615384E-2</v>
      </c>
      <c r="J121" s="18">
        <f>C121-(E121*1080)</f>
        <v>1796.7445835082417</v>
      </c>
    </row>
    <row r="122" spans="1:16" ht="13.5" thickBot="1">
      <c r="A122" s="89"/>
      <c r="B122" s="82">
        <f>B121+7</f>
        <v>43569</v>
      </c>
      <c r="C122" s="20">
        <f>D121+G121-H121</f>
        <v>2798.6159872156022</v>
      </c>
      <c r="D122" s="17">
        <f>C122+(C122*0.04)</f>
        <v>2910.5606267042263</v>
      </c>
      <c r="E122" s="17">
        <f>C122/3250</f>
        <v>0.86111261145095452</v>
      </c>
      <c r="F122" s="28">
        <f>(D122-C122)/E122</f>
        <v>129.99999999999994</v>
      </c>
      <c r="G122" s="81"/>
      <c r="H122" s="81">
        <f>(D122-C109)*0.35</f>
        <v>382.42156632430095</v>
      </c>
      <c r="I122" s="19">
        <f>E122*50/C122</f>
        <v>1.5384615384615385E-2</v>
      </c>
      <c r="J122" s="18">
        <f>C122-(E122*1080)</f>
        <v>1868.6143668485713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43576</v>
      </c>
      <c r="C124" s="20">
        <f>D122+G122-H122</f>
        <v>2528.1390603799255</v>
      </c>
      <c r="D124" s="17">
        <f>C124+(C124*0.04)</f>
        <v>2629.2646227951227</v>
      </c>
      <c r="E124" s="17">
        <f>C124/3250</f>
        <v>0.77788894165536171</v>
      </c>
      <c r="F124" s="28">
        <f>(D124-C124)/E124</f>
        <v>130.00000000000028</v>
      </c>
      <c r="G124" s="17"/>
      <c r="H124" s="18"/>
      <c r="I124" s="19">
        <f>E124*50/C124</f>
        <v>1.5384615384615387E-2</v>
      </c>
      <c r="J124" s="18">
        <f>C124-(E124*1080)</f>
        <v>1688.0190033921349</v>
      </c>
    </row>
    <row r="125" spans="1:16">
      <c r="A125" s="88"/>
      <c r="B125" s="82">
        <f>B124+7</f>
        <v>43583</v>
      </c>
      <c r="C125" s="20">
        <f>D124+G124-H124</f>
        <v>2629.2646227951227</v>
      </c>
      <c r="D125" s="17">
        <f>C125+(C125*0.04)</f>
        <v>2734.4352077069275</v>
      </c>
      <c r="E125" s="17">
        <f>C125/3250</f>
        <v>0.80900449932157625</v>
      </c>
      <c r="F125" s="28">
        <f>(D125-C125)/E125</f>
        <v>129.99999999999983</v>
      </c>
      <c r="G125" s="17"/>
      <c r="H125" s="18"/>
      <c r="I125" s="19">
        <f>E125*50/C125</f>
        <v>1.5384615384615385E-2</v>
      </c>
      <c r="J125" s="18">
        <f>C125-(E125*1080)</f>
        <v>1755.5397635278205</v>
      </c>
      <c r="K125" s="31"/>
      <c r="L125" s="31"/>
    </row>
    <row r="126" spans="1:16">
      <c r="A126" s="88"/>
      <c r="B126" s="82">
        <f>B125+7</f>
        <v>43590</v>
      </c>
      <c r="C126" s="20">
        <f>D125+G125-H125</f>
        <v>2734.4352077069275</v>
      </c>
      <c r="D126" s="17">
        <f>C126+(C126*0.04)</f>
        <v>2843.8126160152046</v>
      </c>
      <c r="E126" s="17">
        <f>C126/3250</f>
        <v>0.84136467929443925</v>
      </c>
      <c r="F126" s="28">
        <f>(D126-C126)/E126</f>
        <v>130.00000000000006</v>
      </c>
      <c r="G126" s="17"/>
      <c r="H126" s="18"/>
      <c r="I126" s="19">
        <f>E126*50/C126</f>
        <v>1.5384615384615385E-2</v>
      </c>
      <c r="J126" s="18">
        <f>C126-(E126*1080)</f>
        <v>1825.7613540689331</v>
      </c>
      <c r="K126" s="31"/>
      <c r="L126" s="31"/>
    </row>
    <row r="127" spans="1:16" ht="13.5" thickBot="1">
      <c r="A127" s="89"/>
      <c r="B127" s="82">
        <f>B126+7</f>
        <v>43597</v>
      </c>
      <c r="C127" s="20">
        <f>D126+G126-H126</f>
        <v>2843.8126160152046</v>
      </c>
      <c r="D127" s="17">
        <f>C127+(C127*0.04)</f>
        <v>2957.5651206558127</v>
      </c>
      <c r="E127" s="17">
        <f>C127/3250</f>
        <v>0.87501926646621686</v>
      </c>
      <c r="F127" s="28">
        <f>(D127-C127)/E127</f>
        <v>129.99999999999989</v>
      </c>
      <c r="G127" s="81"/>
      <c r="H127" s="81"/>
      <c r="I127" s="19">
        <f>E127*50/C127</f>
        <v>1.5384615384615385E-2</v>
      </c>
      <c r="J127" s="18">
        <f>C127-(E127*1080)</f>
        <v>1898.7918082316905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43604</v>
      </c>
      <c r="C129" s="20">
        <f>D127+G127-H127</f>
        <v>2957.5651206558127</v>
      </c>
      <c r="D129" s="17">
        <f>C129+(C129*0.04)</f>
        <v>3075.8677254820454</v>
      </c>
      <c r="E129" s="17">
        <f>C129/3250</f>
        <v>0.91002003712486546</v>
      </c>
      <c r="F129" s="28">
        <f>(D129-C129)/E129</f>
        <v>130.00000000000023</v>
      </c>
      <c r="G129" s="18"/>
      <c r="H129" s="18"/>
      <c r="I129" s="19">
        <f>E129*50/C129</f>
        <v>1.5384615384615384E-2</v>
      </c>
      <c r="J129" s="18">
        <f>C129-(E129*1080)</f>
        <v>1974.743480560958</v>
      </c>
    </row>
    <row r="130" spans="1:16">
      <c r="A130" s="88"/>
      <c r="B130" s="82">
        <f>B129+7</f>
        <v>43611</v>
      </c>
      <c r="C130" s="20">
        <f>D129+G129-H129</f>
        <v>3075.8677254820454</v>
      </c>
      <c r="D130" s="17">
        <f>C130+(C130*0.04)</f>
        <v>3198.9024345013272</v>
      </c>
      <c r="E130" s="17">
        <f>C130/3250</f>
        <v>0.94642083860986015</v>
      </c>
      <c r="F130" s="28">
        <f>(D130-C130)/E130</f>
        <v>129.99999999999994</v>
      </c>
      <c r="G130" s="18"/>
      <c r="H130" s="18"/>
      <c r="I130" s="19">
        <f>E130*50/C130</f>
        <v>1.5384615384615385E-2</v>
      </c>
      <c r="J130" s="18">
        <f>C130-(E130*1080)</f>
        <v>2053.7332197833966</v>
      </c>
    </row>
    <row r="131" spans="1:16">
      <c r="A131" s="88"/>
      <c r="B131" s="82">
        <f>B130+7</f>
        <v>43618</v>
      </c>
      <c r="C131" s="20">
        <f>D130+G130-H130</f>
        <v>3198.9024345013272</v>
      </c>
      <c r="D131" s="17">
        <f>C131+(C131*0.04)</f>
        <v>3326.8585318813803</v>
      </c>
      <c r="E131" s="17">
        <f>C131/3250</f>
        <v>0.98427767215425455</v>
      </c>
      <c r="F131" s="28">
        <f>(D131-C131)/E131</f>
        <v>129.99999999999997</v>
      </c>
      <c r="G131" s="18"/>
      <c r="H131" s="18"/>
      <c r="I131" s="19">
        <f>E131*50/C131</f>
        <v>1.5384615384615385E-2</v>
      </c>
      <c r="J131" s="18">
        <f>C131-(E131*1080)</f>
        <v>2135.882548574732</v>
      </c>
    </row>
    <row r="132" spans="1:16" ht="13.5" thickBot="1">
      <c r="A132" s="89"/>
      <c r="B132" s="82">
        <f>B131+7</f>
        <v>43625</v>
      </c>
      <c r="C132" s="20">
        <f>D131+G131-H131</f>
        <v>3326.8585318813803</v>
      </c>
      <c r="D132" s="17">
        <f>C132+(C132*0.04)</f>
        <v>3459.9328731566357</v>
      </c>
      <c r="E132" s="17">
        <f>C132/3250</f>
        <v>1.0236487790404247</v>
      </c>
      <c r="F132" s="28">
        <f>(D132-C132)/E132</f>
        <v>130.00000000000017</v>
      </c>
      <c r="G132" s="81"/>
      <c r="H132" s="81"/>
      <c r="I132" s="19">
        <f>E132*50/C132</f>
        <v>1.5384615384615385E-2</v>
      </c>
      <c r="J132" s="18">
        <f>C132-(E132*1080)</f>
        <v>2221.3178505177216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43632</v>
      </c>
      <c r="C134" s="20">
        <f>D132+G132-H132</f>
        <v>3459.9328731566357</v>
      </c>
      <c r="D134" s="17">
        <f>C134+(C134*0.04)</f>
        <v>3598.3301880829013</v>
      </c>
      <c r="E134" s="17">
        <f>C134/3250</f>
        <v>1.0645947302020418</v>
      </c>
      <c r="F134" s="28">
        <f>(D134-C134)/E134</f>
        <v>130.00000000000017</v>
      </c>
      <c r="G134" s="18"/>
      <c r="H134" s="18"/>
      <c r="I134" s="19">
        <f>E134*50/C134</f>
        <v>1.5384615384615384E-2</v>
      </c>
      <c r="J134" s="18">
        <f>C134-(E134*1080)</f>
        <v>2310.1705645384309</v>
      </c>
    </row>
    <row r="135" spans="1:16">
      <c r="A135" s="88"/>
      <c r="B135" s="82">
        <f>B134+7</f>
        <v>43639</v>
      </c>
      <c r="C135" s="20">
        <f>D134+G134-H134</f>
        <v>3598.3301880829013</v>
      </c>
      <c r="D135" s="17">
        <f>C135+(C135*0.04)</f>
        <v>3742.2633956062173</v>
      </c>
      <c r="E135" s="17">
        <f>C135/3250</f>
        <v>1.1071785194101236</v>
      </c>
      <c r="F135" s="28">
        <f>(D135-C135)/E135</f>
        <v>129.99999999999994</v>
      </c>
      <c r="G135" s="18"/>
      <c r="H135" s="18"/>
      <c r="I135" s="19">
        <f>E135*50/C135</f>
        <v>1.5384615384615385E-2</v>
      </c>
      <c r="J135" s="18">
        <f>C135-(E135*1080)</f>
        <v>2402.5773871199681</v>
      </c>
    </row>
    <row r="136" spans="1:16">
      <c r="A136" s="88"/>
      <c r="B136" s="82">
        <f>B135+7</f>
        <v>43646</v>
      </c>
      <c r="C136" s="20">
        <f>D135+G135-H135</f>
        <v>3742.2633956062173</v>
      </c>
      <c r="D136" s="17">
        <f>C136+(C136*0.04)</f>
        <v>3891.9539314304661</v>
      </c>
      <c r="E136" s="17">
        <f>C136/3250</f>
        <v>1.1514656601865283</v>
      </c>
      <c r="F136" s="28">
        <f>(D136-C136)/E136</f>
        <v>130.00000000000014</v>
      </c>
      <c r="G136" s="18"/>
      <c r="H136" s="18"/>
      <c r="I136" s="19">
        <f>E136*50/C136</f>
        <v>1.5384615384615384E-2</v>
      </c>
      <c r="J136" s="18">
        <f>C136-(E136*1080)</f>
        <v>2498.6804826047664</v>
      </c>
    </row>
    <row r="137" spans="1:16" ht="13.5" thickBot="1">
      <c r="A137" s="89"/>
      <c r="B137" s="82">
        <f>B136+7</f>
        <v>43653</v>
      </c>
      <c r="C137" s="20">
        <f>D136+G136-H136</f>
        <v>3891.9539314304661</v>
      </c>
      <c r="D137" s="17">
        <f>C137+(C137*0.04)</f>
        <v>4047.6320886876847</v>
      </c>
      <c r="E137" s="17">
        <f>C137/3250</f>
        <v>1.1975242865939897</v>
      </c>
      <c r="F137" s="28">
        <f>(D137-C137)/E137</f>
        <v>129.99999999999991</v>
      </c>
      <c r="G137" s="81"/>
      <c r="H137" s="81">
        <f>(D137-C124)*0.35</f>
        <v>531.82255990771569</v>
      </c>
      <c r="I137" s="19">
        <f>E137*50/C137</f>
        <v>1.5384615384615387E-2</v>
      </c>
      <c r="J137" s="18">
        <f>C137-(E137*1080)</f>
        <v>2598.6277019089575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43660</v>
      </c>
      <c r="C139" s="20">
        <f>D137+G137-H137</f>
        <v>3515.8095287799688</v>
      </c>
      <c r="D139" s="17">
        <f>C139+(C139*0.04)</f>
        <v>3656.4419099311676</v>
      </c>
      <c r="E139" s="17">
        <f>C139/3250</f>
        <v>1.0817875473169134</v>
      </c>
      <c r="F139" s="28">
        <f>(D139-C139)/E139</f>
        <v>130.00000000000009</v>
      </c>
      <c r="G139" s="18"/>
      <c r="H139" s="18"/>
      <c r="I139" s="19">
        <f>E139*50/C139</f>
        <v>1.5384615384615384E-2</v>
      </c>
      <c r="J139" s="18">
        <f>C139-(E139*1080)</f>
        <v>2347.4789776777025</v>
      </c>
    </row>
    <row r="140" spans="1:16">
      <c r="A140" s="88"/>
      <c r="B140" s="82">
        <f>B139+7</f>
        <v>43667</v>
      </c>
      <c r="C140" s="20">
        <f>D139+G139-H139</f>
        <v>3656.4419099311676</v>
      </c>
      <c r="D140" s="17">
        <f>C140+(C140*0.04)</f>
        <v>3802.6995863284142</v>
      </c>
      <c r="E140" s="17">
        <f>C140/3250</f>
        <v>1.12505904920959</v>
      </c>
      <c r="F140" s="28">
        <f>(D140-C140)/E140</f>
        <v>129.99999999999986</v>
      </c>
      <c r="G140" s="18"/>
      <c r="H140" s="18"/>
      <c r="I140" s="19">
        <f>E140*50/C140</f>
        <v>1.5384615384615384E-2</v>
      </c>
      <c r="J140" s="18">
        <f>C140-(E140*1080)</f>
        <v>2441.3781367848105</v>
      </c>
    </row>
    <row r="141" spans="1:16">
      <c r="A141" s="88"/>
      <c r="B141" s="82">
        <f>B140+7</f>
        <v>43674</v>
      </c>
      <c r="C141" s="20">
        <f>D140+G140-H140</f>
        <v>3802.6995863284142</v>
      </c>
      <c r="D141" s="17">
        <f>C141+(C141*0.04)</f>
        <v>3954.8075697815507</v>
      </c>
      <c r="E141" s="17">
        <f>C141/3250</f>
        <v>1.1700614111779737</v>
      </c>
      <c r="F141" s="28">
        <f>(D141-C141)/E141</f>
        <v>129.99999999999994</v>
      </c>
      <c r="G141" s="18"/>
      <c r="H141" s="18"/>
      <c r="I141" s="19">
        <f>E141*50/C141</f>
        <v>1.5384615384615385E-2</v>
      </c>
      <c r="J141" s="18">
        <f>C141-(E141*1080)</f>
        <v>2539.0332622562028</v>
      </c>
    </row>
    <row r="142" spans="1:16" ht="13.5" thickBot="1">
      <c r="A142" s="89"/>
      <c r="B142" s="82">
        <f>B141+7</f>
        <v>43681</v>
      </c>
      <c r="C142" s="20">
        <f>D141+G141-H141</f>
        <v>3954.8075697815507</v>
      </c>
      <c r="D142" s="17">
        <f>C142+(C142*0.04)</f>
        <v>4112.9998725728128</v>
      </c>
      <c r="E142" s="17">
        <f>C142/3250</f>
        <v>1.2168638676250925</v>
      </c>
      <c r="F142" s="28">
        <f>(D142-C142)/E142</f>
        <v>130.00000000000009</v>
      </c>
      <c r="G142" s="81"/>
      <c r="H142" s="81"/>
      <c r="I142" s="19">
        <f>E142*50/C142</f>
        <v>1.5384615384615384E-2</v>
      </c>
      <c r="J142" s="18">
        <f>C142-(E142*1080)</f>
        <v>2640.5945927464509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43688</v>
      </c>
      <c r="C144" s="20">
        <f>D142+G142-H142</f>
        <v>4112.9998725728128</v>
      </c>
      <c r="D144" s="17">
        <f>C144+(C144*0.04)</f>
        <v>4277.5198674757257</v>
      </c>
      <c r="E144" s="17">
        <f>C144/3250</f>
        <v>1.2655384223300963</v>
      </c>
      <c r="F144" s="28">
        <f>(D144-C144)/E144</f>
        <v>130.00000000000031</v>
      </c>
      <c r="G144" s="18"/>
      <c r="H144" s="18"/>
      <c r="I144" s="19">
        <f>E144*50/C144</f>
        <v>1.5384615384615385E-2</v>
      </c>
      <c r="J144" s="18">
        <f>C144-(E144*1080)</f>
        <v>2746.2183764563088</v>
      </c>
    </row>
    <row r="145" spans="1:16">
      <c r="A145" s="88"/>
      <c r="B145" s="82">
        <f>B144+7</f>
        <v>43695</v>
      </c>
      <c r="C145" s="20">
        <f>D144+G144-H144</f>
        <v>4277.5198674757257</v>
      </c>
      <c r="D145" s="17">
        <f>C145+(C145*0.04)</f>
        <v>4448.6206621747551</v>
      </c>
      <c r="E145" s="17">
        <f>C145/3250</f>
        <v>1.3161599592233002</v>
      </c>
      <c r="F145" s="28">
        <f>(D145-C145)/E145</f>
        <v>130.00000000000028</v>
      </c>
      <c r="G145" s="18"/>
      <c r="H145" s="18"/>
      <c r="I145" s="19">
        <f>E145*50/C145</f>
        <v>1.5384615384615385E-2</v>
      </c>
      <c r="J145" s="18">
        <f>C145-(E145*1080)</f>
        <v>2856.0671115145615</v>
      </c>
    </row>
    <row r="146" spans="1:16">
      <c r="A146" s="88"/>
      <c r="B146" s="82">
        <f>B145+7</f>
        <v>43702</v>
      </c>
      <c r="C146" s="20">
        <f>D145+G145-H145</f>
        <v>4448.6206621747551</v>
      </c>
      <c r="D146" s="17">
        <f>C146+(C146*0.04)</f>
        <v>4626.5654886617449</v>
      </c>
      <c r="E146" s="17">
        <f>C146/3250</f>
        <v>1.3688063575922322</v>
      </c>
      <c r="F146" s="28">
        <f>(D146-C146)/E146</f>
        <v>129.99999999999969</v>
      </c>
      <c r="G146" s="18"/>
      <c r="H146" s="18"/>
      <c r="I146" s="19">
        <f>E146*50/C146</f>
        <v>1.5384615384615384E-2</v>
      </c>
      <c r="J146" s="18">
        <f>C146-(E146*1080)</f>
        <v>2970.309795975144</v>
      </c>
    </row>
    <row r="147" spans="1:16" ht="13.5" thickBot="1">
      <c r="A147" s="89"/>
      <c r="B147" s="82">
        <f>B146+7</f>
        <v>43709</v>
      </c>
      <c r="C147" s="20">
        <f>D146+G146-H146</f>
        <v>4626.5654886617449</v>
      </c>
      <c r="D147" s="17">
        <f>C147+(C147*0.04)</f>
        <v>4811.6281082082151</v>
      </c>
      <c r="E147" s="17">
        <f>C147/3250</f>
        <v>1.4235586118959216</v>
      </c>
      <c r="F147" s="28">
        <f>(D147-C147)/E147</f>
        <v>130.00000000000026</v>
      </c>
      <c r="G147" s="81"/>
      <c r="H147" s="81"/>
      <c r="I147" s="19">
        <f>E147*50/C147</f>
        <v>1.5384615384615385E-2</v>
      </c>
      <c r="J147" s="18">
        <f>C147-(E147*1080)</f>
        <v>3089.1221878141496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43716</v>
      </c>
      <c r="C149" s="20">
        <f>D147+G147-H147</f>
        <v>4811.6281082082151</v>
      </c>
      <c r="D149" s="17">
        <f>C149+(C149*0.04)</f>
        <v>5004.0932325365438</v>
      </c>
      <c r="E149" s="17">
        <f>C149/3250</f>
        <v>1.4805009563717584</v>
      </c>
      <c r="F149" s="28">
        <f>(D149-C149)/E149</f>
        <v>130.00000000000014</v>
      </c>
      <c r="G149" s="18"/>
      <c r="H149" s="18"/>
      <c r="I149" s="19">
        <f>E149*50/C149</f>
        <v>1.5384615384615384E-2</v>
      </c>
      <c r="J149" s="18">
        <f>C149-(E149*1080)</f>
        <v>3212.6870753267158</v>
      </c>
    </row>
    <row r="150" spans="1:16">
      <c r="A150" s="88"/>
      <c r="B150" s="82">
        <f>B149+7</f>
        <v>43723</v>
      </c>
      <c r="C150" s="20">
        <f>D149+G149-H149</f>
        <v>5004.0932325365438</v>
      </c>
      <c r="D150" s="17">
        <f>C150+(C150*0.04)</f>
        <v>5204.2569618380057</v>
      </c>
      <c r="E150" s="17">
        <f>C150/3250</f>
        <v>1.5397209946266288</v>
      </c>
      <c r="F150" s="28">
        <f>(D150-C150)/E150</f>
        <v>130.00000000000011</v>
      </c>
      <c r="G150" s="18"/>
      <c r="H150" s="18"/>
      <c r="I150" s="19">
        <f>E150*50/C150</f>
        <v>1.5384615384615382E-2</v>
      </c>
      <c r="J150" s="18">
        <f>C150-(E150*1080)</f>
        <v>3341.1945583397846</v>
      </c>
    </row>
    <row r="151" spans="1:16">
      <c r="A151" s="88"/>
      <c r="B151" s="82">
        <f>B150+7</f>
        <v>43730</v>
      </c>
      <c r="C151" s="20">
        <f>D150+G150-H150</f>
        <v>5204.2569618380057</v>
      </c>
      <c r="D151" s="17">
        <f>C151+(C151*0.04)</f>
        <v>5412.4272403115256</v>
      </c>
      <c r="E151" s="17">
        <f>C151/3250</f>
        <v>1.6013098344116941</v>
      </c>
      <c r="F151" s="28">
        <f>(D151-C151)/E151</f>
        <v>129.99999999999974</v>
      </c>
      <c r="G151" s="18"/>
      <c r="H151" s="18"/>
      <c r="I151" s="19">
        <f>E151*50/C151</f>
        <v>1.5384615384615384E-2</v>
      </c>
      <c r="J151" s="18">
        <f>C151-(E151*1080)</f>
        <v>3474.8423406733764</v>
      </c>
    </row>
    <row r="152" spans="1:16" ht="13.5" thickBot="1">
      <c r="A152" s="89"/>
      <c r="B152" s="82">
        <f>B151+7</f>
        <v>43737</v>
      </c>
      <c r="C152" s="20">
        <f>D151+G151-H151</f>
        <v>5412.4272403115256</v>
      </c>
      <c r="D152" s="17">
        <f>C152+(C152*0.04)</f>
        <v>5628.924329923987</v>
      </c>
      <c r="E152" s="17">
        <f>C152/3250</f>
        <v>1.6653622277881617</v>
      </c>
      <c r="F152" s="28">
        <f>(D152-C152)/E152</f>
        <v>130.00000000000026</v>
      </c>
      <c r="G152" s="81"/>
      <c r="H152" s="81">
        <f>(D152-C139)*0.35</f>
        <v>739.59018040040633</v>
      </c>
      <c r="I152" s="19">
        <f>E152*50/C152</f>
        <v>1.5384615384615385E-2</v>
      </c>
      <c r="J152" s="18">
        <f>C152-(E152*1080)</f>
        <v>3613.836034300311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43744</v>
      </c>
      <c r="C154" s="20">
        <f>D152+G152-H152</f>
        <v>4889.3341495235809</v>
      </c>
      <c r="D154" s="17">
        <f>C154+(C154*0.04)</f>
        <v>5084.9075155045239</v>
      </c>
      <c r="E154" s="17">
        <f>C154/3250</f>
        <v>1.5044105075457173</v>
      </c>
      <c r="F154" s="28">
        <f>(D154-C154)/E154</f>
        <v>129.99999999999983</v>
      </c>
      <c r="G154" s="17"/>
      <c r="H154" s="80"/>
      <c r="I154" s="19">
        <f>E154*50/C154</f>
        <v>1.5384615384615385E-2</v>
      </c>
      <c r="J154" s="18">
        <f>C154-(E154*1080)</f>
        <v>3264.570801374206</v>
      </c>
    </row>
    <row r="155" spans="1:16">
      <c r="A155" s="88"/>
      <c r="B155" s="82">
        <f>B154+7</f>
        <v>43751</v>
      </c>
      <c r="C155" s="20">
        <f>D154+G154-H154</f>
        <v>5084.9075155045239</v>
      </c>
      <c r="D155" s="17">
        <f>C155+(C155*0.04)</f>
        <v>5288.303816124705</v>
      </c>
      <c r="E155" s="17">
        <f>C155/3250</f>
        <v>1.5645869278475457</v>
      </c>
      <c r="F155" s="28">
        <f>(D155-C155)/E155</f>
        <v>130.00000000000011</v>
      </c>
      <c r="G155" s="17"/>
      <c r="H155" s="80"/>
      <c r="I155" s="19">
        <f>E155*50/C155</f>
        <v>1.5384615384615382E-2</v>
      </c>
      <c r="J155" s="18">
        <f>C155-(E155*1080)</f>
        <v>3395.1536334291745</v>
      </c>
    </row>
    <row r="156" spans="1:16">
      <c r="A156" s="88"/>
      <c r="B156" s="82">
        <f>B155+7</f>
        <v>43758</v>
      </c>
      <c r="C156" s="20">
        <f>D155+G155-H155</f>
        <v>5288.303816124705</v>
      </c>
      <c r="D156" s="17">
        <f>C156+(C156*0.04)</f>
        <v>5499.835968769693</v>
      </c>
      <c r="E156" s="17">
        <f>C156/3250</f>
        <v>1.6271704049614477</v>
      </c>
      <c r="F156" s="28">
        <f>(D156-C156)/E156</f>
        <v>129.99999999999983</v>
      </c>
      <c r="G156" s="17"/>
      <c r="H156" s="80"/>
      <c r="I156" s="19">
        <f>E156*50/C156</f>
        <v>1.5384615384615384E-2</v>
      </c>
      <c r="J156" s="18">
        <f>C156-(E156*1080)</f>
        <v>3530.9597787663415</v>
      </c>
    </row>
    <row r="157" spans="1:16" ht="13.5" thickBot="1">
      <c r="A157" s="89"/>
      <c r="B157" s="82">
        <f>B156+7</f>
        <v>43765</v>
      </c>
      <c r="C157" s="20">
        <f>D156+G156-H156</f>
        <v>5499.835968769693</v>
      </c>
      <c r="D157" s="17">
        <f>C157+(C157*0.04)</f>
        <v>5719.8294075204803</v>
      </c>
      <c r="E157" s="17">
        <f>C157/3250</f>
        <v>1.6922572211599056</v>
      </c>
      <c r="F157" s="28">
        <f>(D157-C157)/E157</f>
        <v>129.9999999999998</v>
      </c>
      <c r="G157" s="81"/>
      <c r="H157" s="81"/>
      <c r="I157" s="19">
        <f>E157*50/C157</f>
        <v>1.5384615384615384E-2</v>
      </c>
      <c r="J157" s="18">
        <f>C157-(E157*1080)</f>
        <v>3672.1981699169946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43772</v>
      </c>
      <c r="C159" s="20">
        <f>D157+G157-H157</f>
        <v>5719.8294075204803</v>
      </c>
      <c r="D159" s="17">
        <f>C159+(C159*0.04)</f>
        <v>5948.6225838212995</v>
      </c>
      <c r="E159" s="17">
        <f>C159/3250</f>
        <v>1.7599475100063016</v>
      </c>
      <c r="F159" s="28">
        <f>(D159-C159)/E159</f>
        <v>129.99999999999997</v>
      </c>
      <c r="G159" s="18"/>
      <c r="H159" s="18"/>
      <c r="I159" s="19">
        <f>E159*50/C159</f>
        <v>1.5384615384615384E-2</v>
      </c>
      <c r="J159" s="18">
        <f>C159-(E159*1080)</f>
        <v>3819.0860967136746</v>
      </c>
    </row>
    <row r="160" spans="1:16">
      <c r="A160" s="88"/>
      <c r="B160" s="82">
        <f>B159+7</f>
        <v>43779</v>
      </c>
      <c r="C160" s="20">
        <f>D159+G159-H159</f>
        <v>5948.6225838212995</v>
      </c>
      <c r="D160" s="17">
        <f>C160+(C160*0.04)</f>
        <v>6186.5674871741512</v>
      </c>
      <c r="E160" s="17">
        <f>C160/3250</f>
        <v>1.8303454104065537</v>
      </c>
      <c r="F160" s="28">
        <f>(D160-C160)/E160</f>
        <v>129.99999999999986</v>
      </c>
      <c r="G160" s="18"/>
      <c r="H160" s="18"/>
      <c r="I160" s="19">
        <f>E160*50/C160</f>
        <v>1.5384615384615385E-2</v>
      </c>
      <c r="J160" s="18">
        <f>C160-(E160*1080)</f>
        <v>3971.8495405822214</v>
      </c>
    </row>
    <row r="161" spans="1:16">
      <c r="A161" s="88"/>
      <c r="B161" s="82">
        <f>B160+7</f>
        <v>43786</v>
      </c>
      <c r="C161" s="20">
        <f>D160+G160-H160</f>
        <v>6186.5674871741512</v>
      </c>
      <c r="D161" s="17">
        <f>C161+(C161*0.04)</f>
        <v>6434.0301866611171</v>
      </c>
      <c r="E161" s="17">
        <f>C161/3250</f>
        <v>1.9035592268228159</v>
      </c>
      <c r="F161" s="28">
        <f>(D161-C161)/E161</f>
        <v>129.99999999999991</v>
      </c>
      <c r="G161" s="18"/>
      <c r="H161" s="18"/>
      <c r="I161" s="19">
        <f>E161*50/C161</f>
        <v>1.5384615384615384E-2</v>
      </c>
      <c r="J161" s="18">
        <f>C161-(E161*1080)</f>
        <v>4130.7235222055097</v>
      </c>
    </row>
    <row r="162" spans="1:16" ht="13.5" thickBot="1">
      <c r="A162" s="89"/>
      <c r="B162" s="82">
        <f>B161+7</f>
        <v>43793</v>
      </c>
      <c r="C162" s="20">
        <f>D161+G161-H161</f>
        <v>6434.0301866611171</v>
      </c>
      <c r="D162" s="17">
        <f>C162+(C162*0.04)</f>
        <v>6691.3913941275614</v>
      </c>
      <c r="E162" s="17">
        <f>C162/3250</f>
        <v>1.9797015958957282</v>
      </c>
      <c r="F162" s="28">
        <f>(D162-C162)/E162</f>
        <v>129.9999999999998</v>
      </c>
      <c r="G162" s="81"/>
      <c r="H162" s="81"/>
      <c r="I162" s="19">
        <f>E162*50/C162</f>
        <v>1.5384615384615384E-2</v>
      </c>
      <c r="J162" s="18">
        <f>C162-(E162*1080)</f>
        <v>4295.9524630937303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43800</v>
      </c>
      <c r="C164" s="20">
        <f>D162+G162-H162</f>
        <v>6691.3913941275614</v>
      </c>
      <c r="D164" s="17">
        <f>C164+(C164*0.04)</f>
        <v>6959.0470498926643</v>
      </c>
      <c r="E164" s="17">
        <f>C164/3250</f>
        <v>2.0588896597315571</v>
      </c>
      <c r="F164" s="28">
        <f>(D164-C164)/E164</f>
        <v>130.00000000000023</v>
      </c>
      <c r="G164" s="18"/>
      <c r="H164" s="18"/>
      <c r="I164" s="19">
        <f>E164*50/C164</f>
        <v>1.5384615384615382E-2</v>
      </c>
      <c r="J164" s="18">
        <f>C164-(E164*1080)</f>
        <v>4467.7905616174794</v>
      </c>
    </row>
    <row r="165" spans="1:16">
      <c r="A165" s="88"/>
      <c r="B165" s="82">
        <f>B164+7</f>
        <v>43807</v>
      </c>
      <c r="C165" s="20">
        <f>D164+G164-H164</f>
        <v>6959.0470498926643</v>
      </c>
      <c r="D165" s="17">
        <f>C165+(C165*0.04)</f>
        <v>7237.4089318883707</v>
      </c>
      <c r="E165" s="17">
        <f>C165/3250</f>
        <v>2.1412452461208198</v>
      </c>
      <c r="F165" s="28">
        <f>(D165-C165)/E165</f>
        <v>129.99999999999994</v>
      </c>
      <c r="G165" s="18"/>
      <c r="H165" s="18"/>
      <c r="I165" s="19">
        <f>E165*50/C165</f>
        <v>1.5384615384615385E-2</v>
      </c>
      <c r="J165" s="18">
        <f>C165-(E165*1080)</f>
        <v>4646.5021840821792</v>
      </c>
      <c r="K165" s="31"/>
      <c r="L165" s="31"/>
    </row>
    <row r="166" spans="1:16">
      <c r="A166" s="88"/>
      <c r="B166" s="82">
        <f>B165+7</f>
        <v>43814</v>
      </c>
      <c r="C166" s="20">
        <f>D165+G165-H165</f>
        <v>7237.4089318883707</v>
      </c>
      <c r="D166" s="17">
        <f>C166+(C166*0.04)</f>
        <v>7526.9052891639058</v>
      </c>
      <c r="E166" s="17">
        <f>C166/3250</f>
        <v>2.2268950559656524</v>
      </c>
      <c r="F166" s="28">
        <f>(D166-C166)/E166</f>
        <v>130.00000000000011</v>
      </c>
      <c r="G166" s="18"/>
      <c r="H166" s="18"/>
      <c r="I166" s="19">
        <f>E166*50/C166</f>
        <v>1.5384615384615385E-2</v>
      </c>
      <c r="J166" s="18">
        <f>C166-(E166*1080)</f>
        <v>4832.3622714454659</v>
      </c>
      <c r="K166" s="31"/>
      <c r="L166" s="31"/>
    </row>
    <row r="167" spans="1:16" ht="13.5" thickBot="1">
      <c r="A167" s="89"/>
      <c r="B167" s="82">
        <f>B166+7</f>
        <v>43821</v>
      </c>
      <c r="C167" s="20">
        <f>D166+G166-H166</f>
        <v>7526.9052891639058</v>
      </c>
      <c r="D167" s="17">
        <f>C167+(C167*0.04)</f>
        <v>7827.9815007304624</v>
      </c>
      <c r="E167" s="17">
        <f>C167/3250</f>
        <v>2.3159708582042788</v>
      </c>
      <c r="F167" s="28">
        <f>(D167-C167)/E167</f>
        <v>130.00000000000014</v>
      </c>
      <c r="G167" s="81"/>
      <c r="H167" s="81">
        <f>(D167-C154)*0.35</f>
        <v>1028.5265729224084</v>
      </c>
      <c r="I167" s="19">
        <f>E167*50/C167</f>
        <v>1.5384615384615385E-2</v>
      </c>
      <c r="J167" s="18">
        <f>C167-(E167*1080)</f>
        <v>5025.6567623032843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43828</v>
      </c>
      <c r="C169" s="20">
        <f>D167+G167-H167</f>
        <v>6799.454927808054</v>
      </c>
      <c r="D169" s="17">
        <f>C169+(C169*0.04)</f>
        <v>7071.433124920376</v>
      </c>
      <c r="E169" s="17">
        <f>C169/3250</f>
        <v>2.0921399777870935</v>
      </c>
      <c r="F169" s="28">
        <f>(D169-C169)/E169</f>
        <v>129.99999999999994</v>
      </c>
      <c r="G169" s="18"/>
      <c r="H169" s="18"/>
      <c r="I169" s="19">
        <f>E169*50/C169</f>
        <v>1.5384615384615384E-2</v>
      </c>
      <c r="J169" s="18">
        <f>C169-(E169*1080)</f>
        <v>4539.9437517979932</v>
      </c>
    </row>
    <row r="170" spans="1:16">
      <c r="A170" s="88"/>
      <c r="B170" s="82">
        <f>B169+7</f>
        <v>43835</v>
      </c>
      <c r="C170" s="20">
        <f>D169+G169-H169</f>
        <v>7071.433124920376</v>
      </c>
      <c r="D170" s="17">
        <f>C170+(C170*0.04)</f>
        <v>7354.2904499171909</v>
      </c>
      <c r="E170" s="17">
        <f>C170/3250</f>
        <v>2.175825576898577</v>
      </c>
      <c r="F170" s="28">
        <f>(D170-C170)/E170</f>
        <v>129.99999999999994</v>
      </c>
      <c r="G170" s="18"/>
      <c r="H170" s="18"/>
      <c r="I170" s="19">
        <f>E170*50/C170</f>
        <v>1.5384615384615384E-2</v>
      </c>
      <c r="J170" s="18">
        <f>C170-(E170*1080)</f>
        <v>4721.5415018699132</v>
      </c>
    </row>
    <row r="171" spans="1:16">
      <c r="A171" s="88"/>
      <c r="B171" s="82">
        <f>B170+7</f>
        <v>43842</v>
      </c>
      <c r="C171" s="20">
        <f>D170+G170-H170</f>
        <v>7354.2904499171909</v>
      </c>
      <c r="D171" s="17">
        <f>C171+(C171*0.04)</f>
        <v>7648.4620679138789</v>
      </c>
      <c r="E171" s="17">
        <f>C171/3250</f>
        <v>2.2628585999745203</v>
      </c>
      <c r="F171" s="28">
        <f>(D171-C171)/E171</f>
        <v>130.00000000000011</v>
      </c>
      <c r="G171" s="18"/>
      <c r="H171" s="18"/>
      <c r="I171" s="19">
        <f>E171*50/C171</f>
        <v>1.5384615384615385E-2</v>
      </c>
      <c r="J171" s="18">
        <f>C171-(E171*1080)</f>
        <v>4910.4031619447087</v>
      </c>
    </row>
    <row r="172" spans="1:16" ht="13.5" thickBot="1">
      <c r="A172" s="89"/>
      <c r="B172" s="82">
        <f>B171+7</f>
        <v>43849</v>
      </c>
      <c r="C172" s="20">
        <f>D171+G171-H171</f>
        <v>7648.4620679138789</v>
      </c>
      <c r="D172" s="17">
        <f>C172+(C172*0.04)</f>
        <v>7954.4005506304338</v>
      </c>
      <c r="E172" s="17">
        <f>C172/3250</f>
        <v>2.3533729439735014</v>
      </c>
      <c r="F172" s="28">
        <f>(D172-C172)/E172</f>
        <v>129.99999999999991</v>
      </c>
      <c r="G172" s="81"/>
      <c r="H172" s="81"/>
      <c r="I172" s="19">
        <f>E172*50/C172</f>
        <v>1.5384615384615387E-2</v>
      </c>
      <c r="J172" s="18">
        <f>C172-(E172*1080)</f>
        <v>5106.8192884224973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43856</v>
      </c>
      <c r="C174" s="20">
        <f>D172+G172-H172</f>
        <v>7954.4005506304338</v>
      </c>
      <c r="D174" s="17">
        <f>C174+(C174*0.04)</f>
        <v>8272.576572655651</v>
      </c>
      <c r="E174" s="17">
        <f>C174/3250</f>
        <v>2.4475078617324413</v>
      </c>
      <c r="F174" s="28">
        <f>(D174-C174)/E174</f>
        <v>129.99999999999994</v>
      </c>
      <c r="G174" s="18"/>
      <c r="H174" s="18"/>
      <c r="I174" s="19">
        <f>E174*50/C174</f>
        <v>1.5384615384615385E-2</v>
      </c>
      <c r="J174" s="18">
        <f>C174-(E174*1080)</f>
        <v>5311.0920599593974</v>
      </c>
    </row>
    <row r="175" spans="1:16">
      <c r="A175" s="88"/>
      <c r="B175" s="82">
        <f>B174+7</f>
        <v>43863</v>
      </c>
      <c r="C175" s="20">
        <f>D174+G174-H174</f>
        <v>8272.576572655651</v>
      </c>
      <c r="D175" s="17">
        <f>C175+(C175*0.04)</f>
        <v>8603.4796355618764</v>
      </c>
      <c r="E175" s="17">
        <f>C175/3250</f>
        <v>2.5454081762017386</v>
      </c>
      <c r="F175" s="28">
        <f>(D175-C175)/E175</f>
        <v>129.99999999999974</v>
      </c>
      <c r="G175" s="18"/>
      <c r="H175" s="18"/>
      <c r="I175" s="19">
        <f>E175*50/C175</f>
        <v>1.5384615384615384E-2</v>
      </c>
      <c r="J175" s="18">
        <f>C175-(E175*1080)</f>
        <v>5523.5357423577734</v>
      </c>
    </row>
    <row r="176" spans="1:16">
      <c r="A176" s="88"/>
      <c r="B176" s="82">
        <f>B175+7</f>
        <v>43870</v>
      </c>
      <c r="C176" s="20">
        <f>D175+G175-H175</f>
        <v>8603.4796355618764</v>
      </c>
      <c r="D176" s="17">
        <f>C176+(C176*0.04)</f>
        <v>8947.6188209843513</v>
      </c>
      <c r="E176" s="17">
        <f>C176/3250</f>
        <v>2.6472245032498081</v>
      </c>
      <c r="F176" s="28">
        <f>(D176-C176)/E176</f>
        <v>129.99999999999991</v>
      </c>
      <c r="G176" s="18"/>
      <c r="H176" s="18"/>
      <c r="I176" s="19">
        <f>E176*50/C176</f>
        <v>1.5384615384615384E-2</v>
      </c>
      <c r="J176" s="18">
        <f>C176-(E176*1080)</f>
        <v>5744.4771720520839</v>
      </c>
    </row>
    <row r="177" spans="1:16" ht="13.5" thickBot="1">
      <c r="A177" s="89"/>
      <c r="B177" s="82">
        <f>B176+7</f>
        <v>43877</v>
      </c>
      <c r="C177" s="20">
        <f>D176+G176-H176</f>
        <v>8947.6188209843513</v>
      </c>
      <c r="D177" s="17">
        <f>C177+(C177*0.04)</f>
        <v>9305.5235738237261</v>
      </c>
      <c r="E177" s="17">
        <f>C177/3250</f>
        <v>2.7531134833798006</v>
      </c>
      <c r="F177" s="28">
        <f>(D177-C177)/E177</f>
        <v>130.00000000000028</v>
      </c>
      <c r="G177" s="81"/>
      <c r="H177" s="81">
        <f>(D177-C169)*0.35</f>
        <v>877.1240261054852</v>
      </c>
      <c r="I177" s="19">
        <f>E177*50/C177</f>
        <v>1.5384615384615385E-2</v>
      </c>
      <c r="J177" s="18">
        <f>C177-(E177*1080)</f>
        <v>5974.2562589341669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4" sqref="C14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3.5" thickBot="1">
      <c r="A12" s="89"/>
      <c r="B12" s="82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18">
        <f>C12-(E12*1080)</f>
        <v>1777.936757335428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 ht="15">
      <c r="A14" s="87">
        <v>3</v>
      </c>
      <c r="B14" s="82">
        <f>B12+7</f>
        <v>42939</v>
      </c>
      <c r="C14" s="32">
        <f>D12+G12-H12</f>
        <v>2465.7606779727971</v>
      </c>
      <c r="D14" s="17">
        <f>C14+(C14*0.04)</f>
        <v>2564.3911050917091</v>
      </c>
      <c r="E14" s="17">
        <f>C14/3250</f>
        <v>0.7586955932223991</v>
      </c>
      <c r="F14" s="28">
        <f>(D14-C14)/E14</f>
        <v>130.00000000000009</v>
      </c>
      <c r="G14" s="18"/>
      <c r="H14" s="18"/>
      <c r="I14" s="19">
        <f>E14*50/C14</f>
        <v>1.5384615384615384E-2</v>
      </c>
      <c r="J14" s="18">
        <f>C14-(E14*1080)</f>
        <v>1646.3694372926061</v>
      </c>
    </row>
    <row r="15" spans="1:16">
      <c r="A15" s="88"/>
      <c r="B15" s="82">
        <f>B14+7</f>
        <v>42946</v>
      </c>
      <c r="C15" s="20">
        <f>D14+G14-H14</f>
        <v>2564.3911050917091</v>
      </c>
      <c r="D15" s="17">
        <f>C15+(C15*0.04)</f>
        <v>2666.9667492953772</v>
      </c>
      <c r="E15" s="17">
        <f>C15/3250</f>
        <v>0.7890434169512951</v>
      </c>
      <c r="F15" s="28">
        <f>(D15-C15)/E15</f>
        <v>129.99999999999974</v>
      </c>
      <c r="G15" s="18"/>
      <c r="H15" s="18"/>
      <c r="I15" s="19">
        <f>E15*50/C15</f>
        <v>1.5384615384615384E-2</v>
      </c>
      <c r="J15" s="18">
        <f>C15-(E15*1080)</f>
        <v>1712.2242147843103</v>
      </c>
    </row>
    <row r="16" spans="1:16">
      <c r="A16" s="88"/>
      <c r="B16" s="82">
        <f>B15+7</f>
        <v>42953</v>
      </c>
      <c r="C16" s="20">
        <f>D15+G15-H15</f>
        <v>2666.9667492953772</v>
      </c>
      <c r="D16" s="17">
        <f>C16+(C16*0.04)</f>
        <v>2773.6454192671922</v>
      </c>
      <c r="E16" s="17">
        <f>C16/3250</f>
        <v>0.82060515362934683</v>
      </c>
      <c r="F16" s="28">
        <f>(D16-C16)/E16</f>
        <v>129.99999999999989</v>
      </c>
      <c r="G16" s="18"/>
      <c r="H16" s="18"/>
      <c r="I16" s="19">
        <f>E16*50/C16</f>
        <v>1.5384615384615384E-2</v>
      </c>
      <c r="J16" s="18">
        <f>C16-(E16*1080)</f>
        <v>1780.7131833756825</v>
      </c>
    </row>
    <row r="17" spans="1:16" ht="13.5" thickBot="1">
      <c r="A17" s="89"/>
      <c r="B17" s="82">
        <f>B16+7</f>
        <v>42960</v>
      </c>
      <c r="C17" s="20">
        <f>D16+G16-H16</f>
        <v>2773.6454192671922</v>
      </c>
      <c r="D17" s="17">
        <f>C17+(C17*0.04)</f>
        <v>2884.5912360378798</v>
      </c>
      <c r="E17" s="17">
        <f>C17/3250</f>
        <v>0.85342935977452072</v>
      </c>
      <c r="F17" s="28">
        <f>(D17-C17)/E17</f>
        <v>129.99999999999983</v>
      </c>
      <c r="G17" s="18"/>
      <c r="H17" s="81">
        <f>(D17-C4)*0.3</f>
        <v>265.3773708113639</v>
      </c>
      <c r="I17" s="19">
        <f>E17*50/C17</f>
        <v>1.5384615384615385E-2</v>
      </c>
      <c r="J17" s="18">
        <f>C17-(E17*1080)</f>
        <v>1851.9417107107097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2619.2138652265157</v>
      </c>
      <c r="D19" s="17">
        <f>C19+(C19*0.04)</f>
        <v>2723.9824198355764</v>
      </c>
      <c r="E19" s="17">
        <f>C19/3250</f>
        <v>0.80591195853123565</v>
      </c>
      <c r="F19" s="28">
        <f>(D19-C19)/E19</f>
        <v>130</v>
      </c>
      <c r="G19" s="18"/>
      <c r="H19" s="18"/>
      <c r="I19" s="19">
        <f>E19*50/C19</f>
        <v>1.5384615384615385E-2</v>
      </c>
      <c r="J19" s="18">
        <f>C19-(E19*1080)</f>
        <v>1748.8289500127812</v>
      </c>
    </row>
    <row r="20" spans="1:16">
      <c r="A20" s="88"/>
      <c r="B20" s="82">
        <f>B19+7</f>
        <v>42974</v>
      </c>
      <c r="C20" s="20">
        <f>D19+G19-H19</f>
        <v>2723.9824198355764</v>
      </c>
      <c r="D20" s="17">
        <f>C20+(C20*0.04)</f>
        <v>2832.9417166289995</v>
      </c>
      <c r="E20" s="17">
        <f>C20/3250</f>
        <v>0.83814843687248508</v>
      </c>
      <c r="F20" s="28">
        <f>(D20-C20)/E20</f>
        <v>130.00000000000011</v>
      </c>
      <c r="G20" s="18"/>
      <c r="H20" s="18"/>
      <c r="I20" s="19">
        <f>E20*50/C20</f>
        <v>1.5384615384615385E-2</v>
      </c>
      <c r="J20" s="18">
        <f>C20-(E20*1080)</f>
        <v>1818.7821080132926</v>
      </c>
    </row>
    <row r="21" spans="1:16">
      <c r="A21" s="88"/>
      <c r="B21" s="82">
        <f>B20+7</f>
        <v>42981</v>
      </c>
      <c r="C21" s="20">
        <f>D20+G20-H20</f>
        <v>2832.9417166289995</v>
      </c>
      <c r="D21" s="17">
        <f>C21+(C21*0.04)</f>
        <v>2946.2593852941595</v>
      </c>
      <c r="E21" s="17">
        <f>C21/3250</f>
        <v>0.87167437434738448</v>
      </c>
      <c r="F21" s="28">
        <f>(D21-C21)/E21</f>
        <v>130.00000000000003</v>
      </c>
      <c r="G21" s="18"/>
      <c r="H21" s="18"/>
      <c r="I21" s="19">
        <f>E21*50/C21</f>
        <v>1.5384615384615384E-2</v>
      </c>
      <c r="J21" s="18">
        <f>C21-(E21*1080)</f>
        <v>1891.5333923338244</v>
      </c>
    </row>
    <row r="22" spans="1:16" ht="13.5" thickBot="1">
      <c r="A22" s="89"/>
      <c r="B22" s="82">
        <f>B21+7</f>
        <v>42988</v>
      </c>
      <c r="C22" s="20">
        <f>D21+G21-H21</f>
        <v>2946.2593852941595</v>
      </c>
      <c r="D22" s="17">
        <f>C22+(C22*0.04)</f>
        <v>3064.109760705926</v>
      </c>
      <c r="E22" s="17">
        <f>C22/3250</f>
        <v>0.90654134932127983</v>
      </c>
      <c r="F22" s="28">
        <f>(D22-C22)/E22</f>
        <v>130.00000000000006</v>
      </c>
      <c r="G22" s="18"/>
      <c r="H22" s="18"/>
      <c r="I22" s="19">
        <f>E22*50/C22</f>
        <v>1.5384615384615385E-2</v>
      </c>
      <c r="J22" s="18">
        <f>C22-(E22*1080)</f>
        <v>1967.1947280271775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3064.109760705926</v>
      </c>
      <c r="D24" s="17">
        <f>C24+(C24*0.04)</f>
        <v>3186.6741511341629</v>
      </c>
      <c r="E24" s="17">
        <f>C24/3250</f>
        <v>0.94280300329413103</v>
      </c>
      <c r="F24" s="28">
        <f>(D24-C24)/E24</f>
        <v>129.99999999999991</v>
      </c>
      <c r="G24" s="18"/>
      <c r="H24" s="18"/>
      <c r="I24" s="19">
        <f>E24*50/C24</f>
        <v>1.5384615384615385E-2</v>
      </c>
      <c r="J24" s="18">
        <f>C24-(E24*1080)</f>
        <v>2045.8825171482645</v>
      </c>
    </row>
    <row r="25" spans="1:16">
      <c r="A25" s="88"/>
      <c r="B25" s="82">
        <f>B24+7</f>
        <v>43002</v>
      </c>
      <c r="C25" s="20">
        <f>D24+G24-H24</f>
        <v>3186.6741511341629</v>
      </c>
      <c r="D25" s="17">
        <f>C25+(C25*0.04)</f>
        <v>3314.1411171795294</v>
      </c>
      <c r="E25" s="17">
        <f>C25/3250</f>
        <v>0.98051512342589631</v>
      </c>
      <c r="F25" s="28">
        <f>(D25-C25)/E25</f>
        <v>129.99999999999994</v>
      </c>
      <c r="G25" s="18"/>
      <c r="H25" s="18"/>
      <c r="I25" s="19">
        <f>E25*50/C25</f>
        <v>1.5384615384615385E-2</v>
      </c>
      <c r="J25" s="18">
        <f>C25-(E25*1080)</f>
        <v>2127.7178178341946</v>
      </c>
    </row>
    <row r="26" spans="1:16">
      <c r="A26" s="88"/>
      <c r="B26" s="82">
        <f>B25+7</f>
        <v>43009</v>
      </c>
      <c r="C26" s="20">
        <f>D25+G25-H25</f>
        <v>3314.1411171795294</v>
      </c>
      <c r="D26" s="17">
        <f>C26+(C26*0.04)</f>
        <v>3446.7067618667106</v>
      </c>
      <c r="E26" s="17">
        <f>C26/3250</f>
        <v>1.019735728362932</v>
      </c>
      <c r="F26" s="28">
        <f>(D26-C26)/E26</f>
        <v>130.00000000000009</v>
      </c>
      <c r="G26" s="18"/>
      <c r="H26" s="18"/>
      <c r="I26" s="19">
        <f>E26*50/C26</f>
        <v>1.5384615384615384E-2</v>
      </c>
      <c r="J26" s="18">
        <f>C26-(E26*1080)</f>
        <v>2212.8265305475625</v>
      </c>
    </row>
    <row r="27" spans="1:16" ht="13.5" thickBot="1">
      <c r="A27" s="89"/>
      <c r="B27" s="82">
        <f>B26+7</f>
        <v>43016</v>
      </c>
      <c r="C27" s="20">
        <f>D26+G26-H26</f>
        <v>3446.7067618667106</v>
      </c>
      <c r="D27" s="17">
        <f>C27+(C27*0.04)</f>
        <v>3584.575032341379</v>
      </c>
      <c r="E27" s="17">
        <f>C27/3250</f>
        <v>1.0605251574974495</v>
      </c>
      <c r="F27" s="28">
        <f>(D27-C27)/E27</f>
        <v>129.99999999999997</v>
      </c>
      <c r="G27" s="18"/>
      <c r="H27" s="18"/>
      <c r="I27" s="19">
        <f>E27*50/C27</f>
        <v>1.5384615384615384E-2</v>
      </c>
      <c r="J27" s="18">
        <f>C27-(E27*1080)</f>
        <v>2301.3395917694652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3584.575032341379</v>
      </c>
      <c r="D29" s="17">
        <f>C29+(C29*0.04)</f>
        <v>3727.9580336350341</v>
      </c>
      <c r="E29" s="17">
        <f>C29/3250</f>
        <v>1.1029461637973474</v>
      </c>
      <c r="F29" s="28">
        <f>(D29-C29)/E29</f>
        <v>129.99999999999991</v>
      </c>
      <c r="G29" s="18"/>
      <c r="H29" s="18"/>
      <c r="I29" s="19">
        <f>E29*50/C29</f>
        <v>1.5384615384615385E-2</v>
      </c>
      <c r="J29" s="18">
        <f>C29-(E29*1080)</f>
        <v>2393.3931754402438</v>
      </c>
    </row>
    <row r="30" spans="1:16">
      <c r="A30" s="88"/>
      <c r="B30" s="82">
        <f>B29+7</f>
        <v>43030</v>
      </c>
      <c r="C30" s="20">
        <f>D29+G29-H29</f>
        <v>3727.9580336350341</v>
      </c>
      <c r="D30" s="17">
        <f>C30+(C30*0.04)</f>
        <v>3877.0763549804356</v>
      </c>
      <c r="E30" s="17">
        <f>C30/3250</f>
        <v>1.1470640103492413</v>
      </c>
      <c r="F30" s="28">
        <f>(D30-C30)/E30</f>
        <v>130.00000000000009</v>
      </c>
      <c r="G30" s="18"/>
      <c r="H30" s="18"/>
      <c r="I30" s="19">
        <f>E30*50/C30</f>
        <v>1.5384615384615385E-2</v>
      </c>
      <c r="J30" s="18">
        <f>C30-(E30*1080)</f>
        <v>2489.1289024578537</v>
      </c>
    </row>
    <row r="31" spans="1:16">
      <c r="A31" s="88"/>
      <c r="B31" s="82">
        <f>B30+7</f>
        <v>43037</v>
      </c>
      <c r="C31" s="20">
        <f>D30+G30-H30</f>
        <v>3877.0763549804356</v>
      </c>
      <c r="D31" s="17">
        <f>C31+(C31*0.04)</f>
        <v>4032.1594091796528</v>
      </c>
      <c r="E31" s="17">
        <f>C31/3250</f>
        <v>1.192946570763211</v>
      </c>
      <c r="F31" s="28">
        <f>(D31-C31)/E31</f>
        <v>129.99999999999986</v>
      </c>
      <c r="G31" s="18"/>
      <c r="H31" s="18"/>
      <c r="I31" s="19">
        <f>E31*50/C31</f>
        <v>1.5384615384615385E-2</v>
      </c>
      <c r="J31" s="18">
        <f>C31-(E31*1080)</f>
        <v>2588.6940585561679</v>
      </c>
    </row>
    <row r="32" spans="1:16" ht="13.5" thickBot="1">
      <c r="A32" s="89"/>
      <c r="B32" s="82">
        <f>B31+7</f>
        <v>43044</v>
      </c>
      <c r="C32" s="20">
        <f>D31+G31-H31</f>
        <v>4032.1594091796528</v>
      </c>
      <c r="D32" s="17">
        <f>C32+(C32*0.04)</f>
        <v>4193.445785546839</v>
      </c>
      <c r="E32" s="17">
        <f>C32/3250</f>
        <v>1.2406644335937393</v>
      </c>
      <c r="F32" s="28">
        <f>(D32-C32)/E32</f>
        <v>130.00000000000009</v>
      </c>
      <c r="G32" s="18"/>
      <c r="H32" s="81">
        <f>(D32-C19)*0.35</f>
        <v>550.98117211211309</v>
      </c>
      <c r="I32" s="19">
        <f>E32*50/C32</f>
        <v>1.5384615384615385E-2</v>
      </c>
      <c r="J32" s="18">
        <f>C32-(E32*1080)</f>
        <v>2692.2418208984145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3642.4646134347258</v>
      </c>
      <c r="D34" s="17">
        <f>C34+(C34*0.04)</f>
        <v>3788.1631979721151</v>
      </c>
      <c r="E34" s="17">
        <f>C34/3250</f>
        <v>1.1207583425953003</v>
      </c>
      <c r="F34" s="28">
        <f>(D34-C34)/E34</f>
        <v>130.0000000000002</v>
      </c>
      <c r="G34" s="18"/>
      <c r="H34" s="18"/>
      <c r="I34" s="19">
        <f>E34*50/C34</f>
        <v>1.5384615384615385E-2</v>
      </c>
      <c r="J34" s="18">
        <f>C34-(E34*1080)</f>
        <v>2432.0456034318013</v>
      </c>
    </row>
    <row r="35" spans="1:16">
      <c r="A35" s="88"/>
      <c r="B35" s="82">
        <f>B34+7</f>
        <v>43058</v>
      </c>
      <c r="C35" s="20">
        <f>D34+G34-H34</f>
        <v>3788.1631979721151</v>
      </c>
      <c r="D35" s="17">
        <f>C35+(C35*0.04)</f>
        <v>3939.6897258909999</v>
      </c>
      <c r="E35" s="17">
        <f>C35/3250</f>
        <v>1.1655886762991123</v>
      </c>
      <c r="F35" s="28">
        <f>(D35-C35)/E35</f>
        <v>130.00000000000014</v>
      </c>
      <c r="G35" s="18"/>
      <c r="H35" s="18"/>
      <c r="I35" s="19">
        <f>E35*50/C35</f>
        <v>1.5384615384615385E-2</v>
      </c>
      <c r="J35" s="18">
        <f>C35-(E35*1080)</f>
        <v>2529.3274275690737</v>
      </c>
    </row>
    <row r="36" spans="1:16">
      <c r="A36" s="88"/>
      <c r="B36" s="82">
        <f>B35+7</f>
        <v>43065</v>
      </c>
      <c r="C36" s="20">
        <f>D35+G35-H35</f>
        <v>3939.6897258909999</v>
      </c>
      <c r="D36" s="17">
        <f>C36+(C36*0.04)</f>
        <v>4097.2773149266395</v>
      </c>
      <c r="E36" s="17">
        <f>C36/3250</f>
        <v>1.2122122233510768</v>
      </c>
      <c r="F36" s="28">
        <f>(D36-C36)/E36</f>
        <v>129.99999999999974</v>
      </c>
      <c r="G36" s="18"/>
      <c r="H36" s="18"/>
      <c r="I36" s="19">
        <f>E36*50/C36</f>
        <v>1.5384615384615384E-2</v>
      </c>
      <c r="J36" s="18">
        <f>C36-(E36*1080)</f>
        <v>2630.500524671837</v>
      </c>
    </row>
    <row r="37" spans="1:16" ht="13.5" thickBot="1">
      <c r="A37" s="89"/>
      <c r="B37" s="82">
        <f>B36+7</f>
        <v>43072</v>
      </c>
      <c r="C37" s="20">
        <f>D36+G36-H36</f>
        <v>4097.2773149266395</v>
      </c>
      <c r="D37" s="17">
        <f>C37+(C37*0.04)</f>
        <v>4261.1684075237054</v>
      </c>
      <c r="E37" s="17">
        <f>C37/3250</f>
        <v>1.2607007122851199</v>
      </c>
      <c r="F37" s="28">
        <f>(D37-C37)/E37</f>
        <v>130.0000000000002</v>
      </c>
      <c r="G37" s="81"/>
      <c r="H37" s="81"/>
      <c r="I37" s="19">
        <f>E37*50/C37</f>
        <v>1.5384615384615385E-2</v>
      </c>
      <c r="J37" s="18">
        <f>C37-(E37*1080)</f>
        <v>2735.7205456587099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4261.1684075237054</v>
      </c>
      <c r="D39" s="17">
        <f>C39+(C39*0.04)</f>
        <v>4431.6151438246534</v>
      </c>
      <c r="E39" s="17">
        <f>C39/3250</f>
        <v>1.3111287407765246</v>
      </c>
      <c r="F39" s="28">
        <f>(D39-C39)/E39</f>
        <v>129.99999999999986</v>
      </c>
      <c r="G39" s="18"/>
      <c r="H39" s="18"/>
      <c r="I39" s="19">
        <f>E39*50/C39</f>
        <v>1.5384615384615384E-2</v>
      </c>
      <c r="J39" s="18">
        <f>C39-(E39*1080)</f>
        <v>2845.149367485059</v>
      </c>
    </row>
    <row r="40" spans="1:16">
      <c r="A40" s="88"/>
      <c r="B40" s="82">
        <f>B39+7</f>
        <v>43086</v>
      </c>
      <c r="C40" s="20">
        <f>D39+G39-H39</f>
        <v>4431.6151438246534</v>
      </c>
      <c r="D40" s="17">
        <f>C40+(C40*0.04)</f>
        <v>4608.8797495776398</v>
      </c>
      <c r="E40" s="17">
        <f>C40/3250</f>
        <v>1.3635738904075856</v>
      </c>
      <c r="F40" s="28">
        <f>(D40-C40)/E40</f>
        <v>130.00000000000023</v>
      </c>
      <c r="G40" s="18"/>
      <c r="H40" s="18"/>
      <c r="I40" s="19">
        <f>E40*50/C40</f>
        <v>1.5384615384615384E-2</v>
      </c>
      <c r="J40" s="18">
        <f>C40-(E40*1080)</f>
        <v>2958.9553421844612</v>
      </c>
    </row>
    <row r="41" spans="1:16">
      <c r="A41" s="88"/>
      <c r="B41" s="82">
        <f>B40+7</f>
        <v>43093</v>
      </c>
      <c r="C41" s="20">
        <f>D40+G40-H40</f>
        <v>4608.8797495776398</v>
      </c>
      <c r="D41" s="17">
        <f>C41+(C41*0.04)</f>
        <v>4793.2349395607453</v>
      </c>
      <c r="E41" s="17">
        <f>C41/3250</f>
        <v>1.4181168460238891</v>
      </c>
      <c r="F41" s="28">
        <f>(D41-C41)/E41</f>
        <v>129.99999999999991</v>
      </c>
      <c r="G41" s="18"/>
      <c r="H41" s="18"/>
      <c r="I41" s="19">
        <f>E41*50/C41</f>
        <v>1.5384615384615384E-2</v>
      </c>
      <c r="J41" s="18">
        <f>C41-(E41*1080)</f>
        <v>3077.3135558718395</v>
      </c>
    </row>
    <row r="42" spans="1:16" ht="13.5" thickBot="1">
      <c r="A42" s="89"/>
      <c r="B42" s="82">
        <f>B41+7</f>
        <v>43100</v>
      </c>
      <c r="C42" s="20">
        <f>D41+G41-H41</f>
        <v>4793.2349395607453</v>
      </c>
      <c r="D42" s="17">
        <f>C42+(C42*0.04)</f>
        <v>4984.9643371431748</v>
      </c>
      <c r="E42" s="17">
        <f>C42/3250</f>
        <v>1.4748415198648448</v>
      </c>
      <c r="F42" s="28">
        <f>(D42-C42)/E42</f>
        <v>129.99999999999983</v>
      </c>
      <c r="G42" s="81"/>
      <c r="H42" s="81"/>
      <c r="I42" s="19">
        <f>E42*50/C42</f>
        <v>1.5384615384615385E-2</v>
      </c>
      <c r="J42" s="18">
        <f>C42-(E42*1080)</f>
        <v>3200.4060981067132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4984.9643371431748</v>
      </c>
      <c r="D44" s="17">
        <f>C44+(C44*0.04)</f>
        <v>5184.3629106289018</v>
      </c>
      <c r="E44" s="17">
        <f>C44/3250</f>
        <v>1.5338351806594384</v>
      </c>
      <c r="F44" s="28">
        <f>(D44-C44)/E44</f>
        <v>129.99999999999997</v>
      </c>
      <c r="G44" s="18"/>
      <c r="H44" s="18"/>
      <c r="I44" s="19">
        <f>E44*50/C44</f>
        <v>1.5384615384615384E-2</v>
      </c>
      <c r="J44" s="18">
        <f>C44-(E44*1080)</f>
        <v>3328.4223420309813</v>
      </c>
    </row>
    <row r="45" spans="1:16">
      <c r="A45" s="88"/>
      <c r="B45" s="82">
        <f>B44+7</f>
        <v>43114</v>
      </c>
      <c r="C45" s="20">
        <f>D44+G44-H44</f>
        <v>5184.3629106289018</v>
      </c>
      <c r="D45" s="17">
        <f>C45+(C45*0.04)</f>
        <v>5391.7374270540577</v>
      </c>
      <c r="E45" s="17">
        <f>C45/3250</f>
        <v>1.5951885878858159</v>
      </c>
      <c r="F45" s="28">
        <f>(D45-C45)/E45</f>
        <v>129.99999999999989</v>
      </c>
      <c r="G45" s="18"/>
      <c r="H45" s="18"/>
      <c r="I45" s="19">
        <f>E45*50/C45</f>
        <v>1.5384615384615384E-2</v>
      </c>
      <c r="J45" s="18">
        <f>C45-(E45*1080)</f>
        <v>3461.5592357122205</v>
      </c>
    </row>
    <row r="46" spans="1:16">
      <c r="A46" s="88"/>
      <c r="B46" s="82">
        <f>B45+7</f>
        <v>43121</v>
      </c>
      <c r="C46" s="20">
        <f>D45+G45-H45</f>
        <v>5391.7374270540577</v>
      </c>
      <c r="D46" s="17">
        <f>C46+(C46*0.04)</f>
        <v>5607.4069241362204</v>
      </c>
      <c r="E46" s="17">
        <f>C46/3250</f>
        <v>1.6589961314012485</v>
      </c>
      <c r="F46" s="28">
        <f>(D46-C46)/E46</f>
        <v>130.00000000000026</v>
      </c>
      <c r="G46" s="18"/>
      <c r="H46" s="18"/>
      <c r="I46" s="19">
        <f>E46*50/C46</f>
        <v>1.5384615384615384E-2</v>
      </c>
      <c r="J46" s="18">
        <f>C46-(E46*1080)</f>
        <v>3600.0216051407097</v>
      </c>
    </row>
    <row r="47" spans="1:16" ht="13.5" thickBot="1">
      <c r="A47" s="89"/>
      <c r="B47" s="82">
        <f>B46+7</f>
        <v>43128</v>
      </c>
      <c r="C47" s="20">
        <f>D46+G46-H46</f>
        <v>5607.4069241362204</v>
      </c>
      <c r="D47" s="17">
        <f>C47+(C47*0.04)</f>
        <v>5831.703201101669</v>
      </c>
      <c r="E47" s="17">
        <f>C47/3250</f>
        <v>1.7253559766572986</v>
      </c>
      <c r="F47" s="28">
        <f>(D47-C47)/E47</f>
        <v>129.99999999999991</v>
      </c>
      <c r="G47" s="81"/>
      <c r="H47" s="81">
        <f>(D47-C34)*0.35</f>
        <v>766.23350568343005</v>
      </c>
      <c r="I47" s="19">
        <f>E47*50/C47</f>
        <v>1.5384615384615384E-2</v>
      </c>
      <c r="J47" s="18">
        <f>C47-(E47*1080)</f>
        <v>3744.0224693463379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5065.4696954182391</v>
      </c>
      <c r="D49" s="17">
        <f>C49+(C49*0.04)</f>
        <v>5268.0884832349684</v>
      </c>
      <c r="E49" s="17">
        <f>C49/3250</f>
        <v>1.5586060601286889</v>
      </c>
      <c r="F49" s="28">
        <f>(D49-C49)/E49</f>
        <v>129.99999999999986</v>
      </c>
      <c r="G49" s="18"/>
      <c r="H49" s="18"/>
      <c r="I49" s="19">
        <f>E49*50/C49</f>
        <v>1.5384615384615384E-2</v>
      </c>
      <c r="J49" s="18">
        <f>C49-(E49*1080)</f>
        <v>3382.1751504792551</v>
      </c>
    </row>
    <row r="50" spans="1:16">
      <c r="A50" s="88"/>
      <c r="B50" s="82">
        <f>B49+7</f>
        <v>43142</v>
      </c>
      <c r="C50" s="20">
        <f>D49+G49-H49</f>
        <v>5268.0884832349684</v>
      </c>
      <c r="D50" s="17">
        <f>C50+(C50*0.04)</f>
        <v>5478.812022564367</v>
      </c>
      <c r="E50" s="17">
        <f>C50/3250</f>
        <v>1.6209503025338365</v>
      </c>
      <c r="F50" s="28">
        <f>(D50-C50)/E50</f>
        <v>129.99999999999991</v>
      </c>
      <c r="G50" s="18"/>
      <c r="H50" s="18"/>
      <c r="I50" s="19">
        <f>E50*50/C50</f>
        <v>1.5384615384615384E-2</v>
      </c>
      <c r="J50" s="18">
        <f>C50-(E50*1080)</f>
        <v>3517.462156498425</v>
      </c>
    </row>
    <row r="51" spans="1:16">
      <c r="A51" s="88"/>
      <c r="B51" s="82">
        <f>B50+7</f>
        <v>43149</v>
      </c>
      <c r="C51" s="20">
        <f>D50+G50-H50</f>
        <v>5478.812022564367</v>
      </c>
      <c r="D51" s="17">
        <f>C51+(C51*0.04)</f>
        <v>5697.964503466942</v>
      </c>
      <c r="E51" s="17">
        <f>C51/3250</f>
        <v>1.6857883146351897</v>
      </c>
      <c r="F51" s="28">
        <f>(D51-C51)/E51</f>
        <v>130.0000000000002</v>
      </c>
      <c r="G51" s="18"/>
      <c r="H51" s="18"/>
      <c r="I51" s="19">
        <f>E51*50/C51</f>
        <v>1.5384615384615384E-2</v>
      </c>
      <c r="J51" s="18">
        <f>C51-(E51*1080)</f>
        <v>3658.160642758362</v>
      </c>
    </row>
    <row r="52" spans="1:16" ht="13.5" thickBot="1">
      <c r="A52" s="89"/>
      <c r="B52" s="82">
        <f>B51+7</f>
        <v>43156</v>
      </c>
      <c r="C52" s="20">
        <f>D51+G51-H51</f>
        <v>5697.964503466942</v>
      </c>
      <c r="D52" s="17">
        <f>C52+(C52*0.04)</f>
        <v>5925.8830836056195</v>
      </c>
      <c r="E52" s="17">
        <f>C52/3250</f>
        <v>1.7532198472205975</v>
      </c>
      <c r="F52" s="28">
        <f>(D52-C52)/E52</f>
        <v>129.99999999999989</v>
      </c>
      <c r="G52" s="81"/>
      <c r="H52" s="81"/>
      <c r="I52" s="19">
        <f>E52*50/C52</f>
        <v>1.5384615384615385E-2</v>
      </c>
      <c r="J52" s="18">
        <f>C52-(E52*1080)</f>
        <v>3804.4870684686966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5925.8830836056195</v>
      </c>
      <c r="D54" s="17">
        <f>C54+(C54*0.04)</f>
        <v>6162.9184069498442</v>
      </c>
      <c r="E54" s="17">
        <f>C54/3250</f>
        <v>1.8233486411094213</v>
      </c>
      <c r="F54" s="28">
        <f>(D54-C54)/E54</f>
        <v>129.99999999999997</v>
      </c>
      <c r="G54" s="18"/>
      <c r="H54" s="18"/>
      <c r="I54" s="19">
        <f>E54*50/C54</f>
        <v>1.5384615384615384E-2</v>
      </c>
      <c r="J54" s="18">
        <f>C54-(E54*1080)</f>
        <v>3956.6665512074442</v>
      </c>
    </row>
    <row r="55" spans="1:16">
      <c r="A55" s="88"/>
      <c r="B55" s="82">
        <f>B54+7</f>
        <v>43170</v>
      </c>
      <c r="C55" s="20">
        <f>D54+G54-H54</f>
        <v>6162.9184069498442</v>
      </c>
      <c r="D55" s="17">
        <f>C55+(C55*0.04)</f>
        <v>6409.4351432278381</v>
      </c>
      <c r="E55" s="17">
        <f>C55/3250</f>
        <v>1.8962825867537982</v>
      </c>
      <c r="F55" s="28">
        <f>(D55-C55)/E55</f>
        <v>130.00000000000009</v>
      </c>
      <c r="G55" s="18"/>
      <c r="H55" s="18"/>
      <c r="I55" s="19">
        <f>E55*50/C55</f>
        <v>1.5384615384615384E-2</v>
      </c>
      <c r="J55" s="18">
        <f>C55-(E55*1080)</f>
        <v>4114.933213255742</v>
      </c>
    </row>
    <row r="56" spans="1:16">
      <c r="A56" s="88"/>
      <c r="B56" s="82">
        <f>B55+7</f>
        <v>43177</v>
      </c>
      <c r="C56" s="20">
        <f>D55+G55-H55</f>
        <v>6409.4351432278381</v>
      </c>
      <c r="D56" s="17">
        <f>C56+(C56*0.04)</f>
        <v>6665.812548956952</v>
      </c>
      <c r="E56" s="17">
        <f>C56/3250</f>
        <v>1.9721338902239502</v>
      </c>
      <c r="F56" s="28">
        <f>(D56-C56)/E56</f>
        <v>130.00000000000017</v>
      </c>
      <c r="G56" s="18"/>
      <c r="H56" s="18"/>
      <c r="I56" s="19">
        <f>E56*50/C56</f>
        <v>1.5384615384615385E-2</v>
      </c>
      <c r="J56" s="18">
        <f>C56-(E56*1080)</f>
        <v>4279.5305417859718</v>
      </c>
    </row>
    <row r="57" spans="1:16" ht="13.5" thickBot="1">
      <c r="A57" s="89"/>
      <c r="B57" s="82">
        <f>B56+7</f>
        <v>43184</v>
      </c>
      <c r="C57" s="20">
        <f>D56+G56-H56</f>
        <v>6665.812548956952</v>
      </c>
      <c r="D57" s="17">
        <f>C57+(C57*0.04)</f>
        <v>6932.4450509152302</v>
      </c>
      <c r="E57" s="17">
        <f>C57/3250</f>
        <v>2.0510192458329084</v>
      </c>
      <c r="F57" s="28">
        <f>(D57-C57)/E57</f>
        <v>130.00000000000006</v>
      </c>
      <c r="G57" s="81"/>
      <c r="H57" s="81"/>
      <c r="I57" s="19">
        <f>E57*50/C57</f>
        <v>1.5384615384615385E-2</v>
      </c>
      <c r="J57" s="18">
        <f>C57-(E57*1080)</f>
        <v>4450.7117634574115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6932.4450509152302</v>
      </c>
      <c r="D59" s="17">
        <f>C59+(C59*0.04)</f>
        <v>7209.7428529518393</v>
      </c>
      <c r="E59" s="17">
        <f>C59/3250</f>
        <v>2.1330600156662247</v>
      </c>
      <c r="F59" s="28">
        <f>(D59-C59)/E59</f>
        <v>129.99999999999991</v>
      </c>
      <c r="G59" s="18"/>
      <c r="H59" s="18"/>
      <c r="I59" s="19">
        <f>E59*50/C59</f>
        <v>1.5384615384615385E-2</v>
      </c>
      <c r="J59" s="18">
        <f>C59-(E59*1080)</f>
        <v>4628.740233995708</v>
      </c>
    </row>
    <row r="60" spans="1:16">
      <c r="A60" s="88"/>
      <c r="B60" s="82">
        <f>B59+7</f>
        <v>43198</v>
      </c>
      <c r="C60" s="20">
        <f>D59+G59-H59</f>
        <v>7209.7428529518393</v>
      </c>
      <c r="D60" s="17">
        <f>C60+(C60*0.04)</f>
        <v>7498.1325670699125</v>
      </c>
      <c r="E60" s="17">
        <f>C60/3250</f>
        <v>2.2183824162928736</v>
      </c>
      <c r="F60" s="28">
        <f>(D60-C60)/E60</f>
        <v>129.99999999999986</v>
      </c>
      <c r="G60" s="18"/>
      <c r="H60" s="18"/>
      <c r="I60" s="19">
        <f>E60*50/C60</f>
        <v>1.5384615384615384E-2</v>
      </c>
      <c r="J60" s="18">
        <f>C60-(E60*1080)</f>
        <v>4813.889843355536</v>
      </c>
    </row>
    <row r="61" spans="1:16">
      <c r="A61" s="88"/>
      <c r="B61" s="82">
        <f>B60+7</f>
        <v>43205</v>
      </c>
      <c r="C61" s="20">
        <f>D60+G60-H60</f>
        <v>7498.1325670699125</v>
      </c>
      <c r="D61" s="17">
        <f>C61+(C61*0.04)</f>
        <v>7798.0578697527089</v>
      </c>
      <c r="E61" s="17">
        <f>C61/3250</f>
        <v>2.3071177129445886</v>
      </c>
      <c r="F61" s="28">
        <f>(D61-C61)/E61</f>
        <v>129.99999999999997</v>
      </c>
      <c r="G61" s="18"/>
      <c r="H61" s="18"/>
      <c r="I61" s="19">
        <f>E61*50/C61</f>
        <v>1.5384615384615385E-2</v>
      </c>
      <c r="J61" s="18">
        <f>C61-(E61*1080)</f>
        <v>5006.4454370897565</v>
      </c>
    </row>
    <row r="62" spans="1:16" ht="13.5" thickBot="1">
      <c r="A62" s="89"/>
      <c r="B62" s="82">
        <f>B61+7</f>
        <v>43212</v>
      </c>
      <c r="C62" s="20">
        <f>D61+G61-H61</f>
        <v>7798.0578697527089</v>
      </c>
      <c r="D62" s="17">
        <f>C62+(C62*0.04)</f>
        <v>8109.9801845428174</v>
      </c>
      <c r="E62" s="17">
        <f>C62/3250</f>
        <v>2.3994024214623719</v>
      </c>
      <c r="F62" s="28">
        <f>(D62-C62)/E62</f>
        <v>130.00000000000003</v>
      </c>
      <c r="G62" s="81"/>
      <c r="H62" s="81">
        <f>(D62-C49)*0.35</f>
        <v>1065.5786711936023</v>
      </c>
      <c r="I62" s="19">
        <f>E62*50/C62</f>
        <v>1.5384615384615384E-2</v>
      </c>
      <c r="J62" s="18">
        <f>C62-(E62*1080)</f>
        <v>5206.7032545733473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7044.4015133492148</v>
      </c>
      <c r="D64" s="17">
        <f>C64+(C64*0.04)</f>
        <v>7326.1775738831839</v>
      </c>
      <c r="E64" s="17">
        <f>C64/3250</f>
        <v>2.1675081579536046</v>
      </c>
      <c r="F64" s="28">
        <f>(D64-C64)/E64</f>
        <v>130.0000000000002</v>
      </c>
      <c r="G64" s="17"/>
      <c r="H64" s="80"/>
      <c r="I64" s="19">
        <f>E64*50/C64</f>
        <v>1.5384615384615385E-2</v>
      </c>
      <c r="J64" s="18">
        <f>C64-(E64*1080)</f>
        <v>4703.4927027593221</v>
      </c>
    </row>
    <row r="65" spans="1:16">
      <c r="A65" s="88"/>
      <c r="B65" s="82">
        <f>B64+7</f>
        <v>43226</v>
      </c>
      <c r="C65" s="20">
        <f>D64+G64-H64</f>
        <v>7326.1775738831839</v>
      </c>
      <c r="D65" s="17">
        <f>C65+(C65*0.04)</f>
        <v>7619.2246768385112</v>
      </c>
      <c r="E65" s="17">
        <f>C65/3250</f>
        <v>2.2542084842717487</v>
      </c>
      <c r="F65" s="28">
        <f>(D65-C65)/E65</f>
        <v>130</v>
      </c>
      <c r="G65" s="17"/>
      <c r="H65" s="80"/>
      <c r="I65" s="19">
        <f>E65*50/C65</f>
        <v>1.5384615384615382E-2</v>
      </c>
      <c r="J65" s="18">
        <f>C65-(E65*1080)</f>
        <v>4891.6324108696954</v>
      </c>
    </row>
    <row r="66" spans="1:16">
      <c r="A66" s="88"/>
      <c r="B66" s="82">
        <f>B65+7</f>
        <v>43233</v>
      </c>
      <c r="C66" s="20">
        <f>D65+G65-H65</f>
        <v>7619.2246768385112</v>
      </c>
      <c r="D66" s="17">
        <f>C66+(C66*0.04)</f>
        <v>7923.9936639120515</v>
      </c>
      <c r="E66" s="17">
        <f>C66/3250</f>
        <v>2.344376823642619</v>
      </c>
      <c r="F66" s="28">
        <f>(D66-C66)/E66</f>
        <v>129.99999999999991</v>
      </c>
      <c r="G66" s="17"/>
      <c r="H66" s="80"/>
      <c r="I66" s="19">
        <f>E66*50/C66</f>
        <v>1.5384615384615385E-2</v>
      </c>
      <c r="J66" s="18">
        <f>C66-(E66*1080)</f>
        <v>5087.2977073044822</v>
      </c>
    </row>
    <row r="67" spans="1:16" ht="13.5" thickBot="1">
      <c r="A67" s="89"/>
      <c r="B67" s="82">
        <f>B66+7</f>
        <v>43240</v>
      </c>
      <c r="C67" s="20">
        <f>D66+G66-H66</f>
        <v>7923.9936639120515</v>
      </c>
      <c r="D67" s="17">
        <f>C67+(C67*0.04)</f>
        <v>8240.9534104685335</v>
      </c>
      <c r="E67" s="17">
        <f>C67/3250</f>
        <v>2.4381518965883235</v>
      </c>
      <c r="F67" s="28">
        <f>(D67-C67)/E67</f>
        <v>130</v>
      </c>
      <c r="G67" s="81"/>
      <c r="H67" s="81"/>
      <c r="I67" s="19">
        <f>E67*50/C67</f>
        <v>1.5384615384615385E-2</v>
      </c>
      <c r="J67" s="18">
        <f>C67-(E67*1080)</f>
        <v>5290.7896155966619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8240.9534104685335</v>
      </c>
      <c r="D69" s="17">
        <f>C69+(C69*0.04)</f>
        <v>8570.5915468872754</v>
      </c>
      <c r="E69" s="17">
        <f>C69/3250</f>
        <v>2.5356779724518566</v>
      </c>
      <c r="F69" s="28">
        <f>(D69-C69)/E69</f>
        <v>130.0000000000002</v>
      </c>
      <c r="G69" s="18"/>
      <c r="H69" s="18"/>
      <c r="I69" s="19">
        <f>E69*50/C69</f>
        <v>1.5384615384615385E-2</v>
      </c>
      <c r="J69" s="18">
        <f>C69-(E69*1080)</f>
        <v>5502.4212002205286</v>
      </c>
    </row>
    <row r="70" spans="1:16">
      <c r="A70" s="88"/>
      <c r="B70" s="82">
        <f>B69+7</f>
        <v>43254</v>
      </c>
      <c r="C70" s="20">
        <f>D69+G69-H69</f>
        <v>8570.5915468872754</v>
      </c>
      <c r="D70" s="17">
        <f>C70+(C70*0.04)</f>
        <v>8913.4152087627663</v>
      </c>
      <c r="E70" s="17">
        <f>C70/3250</f>
        <v>2.6371050913499308</v>
      </c>
      <c r="F70" s="28">
        <f>(D70-C70)/E70</f>
        <v>129.99999999999994</v>
      </c>
      <c r="G70" s="18"/>
      <c r="H70" s="18"/>
      <c r="I70" s="19">
        <f>E70*50/C70</f>
        <v>1.5384615384615384E-2</v>
      </c>
      <c r="J70" s="18">
        <f>C70-(E70*1080)</f>
        <v>5722.5180482293508</v>
      </c>
    </row>
    <row r="71" spans="1:16">
      <c r="A71" s="88"/>
      <c r="B71" s="82">
        <f>B70+7</f>
        <v>43261</v>
      </c>
      <c r="C71" s="20">
        <f>D70+G70-H70</f>
        <v>8913.4152087627663</v>
      </c>
      <c r="D71" s="17">
        <f>C71+(C71*0.04)</f>
        <v>9269.9518171132768</v>
      </c>
      <c r="E71" s="17">
        <f>C71/3250</f>
        <v>2.7425892950039281</v>
      </c>
      <c r="F71" s="28">
        <f>(D71-C71)/E71</f>
        <v>129.99999999999994</v>
      </c>
      <c r="G71" s="18"/>
      <c r="H71" s="18"/>
      <c r="I71" s="19">
        <f>E71*50/C71</f>
        <v>1.5384615384615385E-2</v>
      </c>
      <c r="J71" s="18">
        <f>C71-(E71*1080)</f>
        <v>5951.4187701585233</v>
      </c>
    </row>
    <row r="72" spans="1:16" ht="13.5" thickBot="1">
      <c r="A72" s="89"/>
      <c r="B72" s="82">
        <f>B71+7</f>
        <v>43268</v>
      </c>
      <c r="C72" s="20">
        <f>D71+G71-H71</f>
        <v>9269.9518171132768</v>
      </c>
      <c r="D72" s="17">
        <f>C72+(C72*0.04)</f>
        <v>9640.7498897978076</v>
      </c>
      <c r="E72" s="17">
        <f>C72/3250</f>
        <v>2.8522928668040852</v>
      </c>
      <c r="F72" s="28">
        <f>(D72-C72)/E72</f>
        <v>129.99999999999989</v>
      </c>
      <c r="G72" s="81"/>
      <c r="H72" s="81"/>
      <c r="I72" s="19">
        <f>E72*50/C72</f>
        <v>1.5384615384615384E-2</v>
      </c>
      <c r="J72" s="18">
        <f>C72-(E72*1080)</f>
        <v>6189.4755209648647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9640.7498897978076</v>
      </c>
      <c r="D74" s="17">
        <f>C74+(C74*0.04)</f>
        <v>10026.379885389721</v>
      </c>
      <c r="E74" s="17">
        <f>C74/3250</f>
        <v>2.9663845814762486</v>
      </c>
      <c r="F74" s="28">
        <f>(D74-C74)/E74</f>
        <v>130.00000000000023</v>
      </c>
      <c r="G74" s="18"/>
      <c r="H74" s="18"/>
      <c r="I74" s="19">
        <f>E74*50/C74</f>
        <v>1.5384615384615385E-2</v>
      </c>
      <c r="J74" s="18">
        <f>C74-(E74*1080)</f>
        <v>6437.054541803459</v>
      </c>
    </row>
    <row r="75" spans="1:16">
      <c r="A75" s="88"/>
      <c r="B75" s="82">
        <f>B74+7</f>
        <v>43282</v>
      </c>
      <c r="C75" s="20">
        <f>D74+G74-H74</f>
        <v>10026.379885389721</v>
      </c>
      <c r="D75" s="17">
        <f>C75+(C75*0.04)</f>
        <v>10427.43508080531</v>
      </c>
      <c r="E75" s="17">
        <f>C75/3250</f>
        <v>3.0850399647352988</v>
      </c>
      <c r="F75" s="28">
        <f>(D75-C75)/E75</f>
        <v>130.00000000000003</v>
      </c>
      <c r="G75" s="18"/>
      <c r="H75" s="18"/>
      <c r="I75" s="19">
        <f>E75*50/C75</f>
        <v>1.5384615384615385E-2</v>
      </c>
      <c r="J75" s="18">
        <f>C75-(E75*1080)</f>
        <v>6694.5367234755977</v>
      </c>
    </row>
    <row r="76" spans="1:16">
      <c r="A76" s="88"/>
      <c r="B76" s="82">
        <f>B75+7</f>
        <v>43289</v>
      </c>
      <c r="C76" s="20">
        <f>D75+G75-H75</f>
        <v>10427.43508080531</v>
      </c>
      <c r="D76" s="17">
        <f>C76+(C76*0.04)</f>
        <v>10844.532484037521</v>
      </c>
      <c r="E76" s="17">
        <f>C76/3250</f>
        <v>3.2084415633247105</v>
      </c>
      <c r="F76" s="28">
        <f>(D76-C76)/E76</f>
        <v>129.99999999999986</v>
      </c>
      <c r="G76" s="18"/>
      <c r="H76" s="18"/>
      <c r="I76" s="19">
        <f>E76*50/C76</f>
        <v>1.5384615384615385E-2</v>
      </c>
      <c r="J76" s="18">
        <f>C76-(E76*1080)</f>
        <v>6962.318192414622</v>
      </c>
    </row>
    <row r="77" spans="1:16" ht="13.5" thickBot="1">
      <c r="A77" s="89"/>
      <c r="B77" s="82">
        <f>B76+7</f>
        <v>43296</v>
      </c>
      <c r="C77" s="20">
        <f>D76+G76-H76</f>
        <v>10844.532484037521</v>
      </c>
      <c r="D77" s="17">
        <f>C77+(C77*0.04)</f>
        <v>11278.313783399022</v>
      </c>
      <c r="E77" s="17">
        <f>C77/3250</f>
        <v>3.3367792258576987</v>
      </c>
      <c r="F77" s="28">
        <f>(D77-C77)/E77</f>
        <v>129.99999999999997</v>
      </c>
      <c r="G77" s="81"/>
      <c r="H77" s="81">
        <f>(D77-C64)*0.35</f>
        <v>1481.8692945174325</v>
      </c>
      <c r="I77" s="19">
        <f>E77*50/C77</f>
        <v>1.5384615384615384E-2</v>
      </c>
      <c r="J77" s="18">
        <f>C77-(E77*1080)</f>
        <v>7240.8109201112075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9796.4444888815888</v>
      </c>
      <c r="D79" s="17">
        <f>C79+(C79*0.04)</f>
        <v>10188.302268436852</v>
      </c>
      <c r="E79" s="17">
        <f>C79/3250</f>
        <v>3.014290611963566</v>
      </c>
      <c r="F79" s="28">
        <f>(D79-C79)/E79</f>
        <v>129.99999999999974</v>
      </c>
      <c r="G79" s="18"/>
      <c r="H79" s="18"/>
      <c r="I79" s="19">
        <f>E79*50/C79</f>
        <v>1.5384615384615385E-2</v>
      </c>
      <c r="J79" s="18">
        <f>C79-(E79*1080)</f>
        <v>6541.0106279609372</v>
      </c>
    </row>
    <row r="80" spans="1:16">
      <c r="A80" s="88"/>
      <c r="B80" s="82">
        <f>B79+7</f>
        <v>43310</v>
      </c>
      <c r="C80" s="20">
        <f>D79+G79-H79</f>
        <v>10188.302268436852</v>
      </c>
      <c r="D80" s="17">
        <f>C80+(C80*0.04)</f>
        <v>10595.834359174325</v>
      </c>
      <c r="E80" s="17">
        <f>C80/3250</f>
        <v>3.1348622364421082</v>
      </c>
      <c r="F80" s="28">
        <f>(D80-C80)/E80</f>
        <v>129.99999999999983</v>
      </c>
      <c r="G80" s="18"/>
      <c r="H80" s="18"/>
      <c r="I80" s="19">
        <f>E80*50/C80</f>
        <v>1.5384615384615385E-2</v>
      </c>
      <c r="J80" s="18">
        <f>C80-(E80*1080)</f>
        <v>6802.6510530793748</v>
      </c>
    </row>
    <row r="81" spans="1:16">
      <c r="A81" s="88"/>
      <c r="B81" s="82">
        <f>B80+7</f>
        <v>43317</v>
      </c>
      <c r="C81" s="20">
        <f>D80+G80-H80</f>
        <v>10595.834359174325</v>
      </c>
      <c r="D81" s="17">
        <f>C81+(C81*0.04)</f>
        <v>11019.667733541299</v>
      </c>
      <c r="E81" s="17">
        <f>C81/3250</f>
        <v>3.2602567258997923</v>
      </c>
      <c r="F81" s="28">
        <f>(D81-C81)/E81</f>
        <v>130.0000000000002</v>
      </c>
      <c r="G81" s="18"/>
      <c r="H81" s="18"/>
      <c r="I81" s="19">
        <f>E81*50/C81</f>
        <v>1.5384615384615385E-2</v>
      </c>
      <c r="J81" s="18">
        <f>C81-(E81*1080)</f>
        <v>7074.757095202549</v>
      </c>
    </row>
    <row r="82" spans="1:16" ht="13.5" thickBot="1">
      <c r="A82" s="89"/>
      <c r="B82" s="82">
        <f>B81+7</f>
        <v>43324</v>
      </c>
      <c r="C82" s="20">
        <f>D81+G81-H81</f>
        <v>11019.667733541299</v>
      </c>
      <c r="D82" s="17">
        <f>C82+(C82*0.04)</f>
        <v>11460.45444288295</v>
      </c>
      <c r="E82" s="17">
        <f>C82/3250</f>
        <v>3.3906669949357844</v>
      </c>
      <c r="F82" s="28">
        <f>(D82-C82)/E82</f>
        <v>129.99999999999991</v>
      </c>
      <c r="G82" s="81"/>
      <c r="H82" s="81"/>
      <c r="I82" s="19">
        <f>E82*50/C82</f>
        <v>1.5384615384615385E-2</v>
      </c>
      <c r="J82" s="18">
        <f>C82-(E82*1080)</f>
        <v>7357.7473790106515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11460.45444288295</v>
      </c>
      <c r="D84" s="17">
        <f>C84+(C84*0.04)</f>
        <v>11918.872620598268</v>
      </c>
      <c r="E84" s="17">
        <f>C84/3250</f>
        <v>3.5262936747332154</v>
      </c>
      <c r="F84" s="28">
        <f>(D84-C84)/E84</f>
        <v>129.99999999999974</v>
      </c>
      <c r="G84" s="18"/>
      <c r="H84" s="18"/>
      <c r="I84" s="19">
        <f>E84*50/C84</f>
        <v>1.5384615384615385E-2</v>
      </c>
      <c r="J84" s="18">
        <f>C84-(E84*1080)</f>
        <v>7652.0572741710776</v>
      </c>
    </row>
    <row r="85" spans="1:16">
      <c r="A85" s="88"/>
      <c r="B85" s="82">
        <f>B84+7</f>
        <v>43338</v>
      </c>
      <c r="C85" s="20">
        <f>D84+G84-H84</f>
        <v>11918.872620598268</v>
      </c>
      <c r="D85" s="17">
        <f>C85+(C85*0.04)</f>
        <v>12395.627525422198</v>
      </c>
      <c r="E85" s="17">
        <f>C85/3250</f>
        <v>3.6673454217225441</v>
      </c>
      <c r="F85" s="28">
        <f>(D85-C85)/E85</f>
        <v>130</v>
      </c>
      <c r="G85" s="18"/>
      <c r="H85" s="18"/>
      <c r="I85" s="19">
        <f>E85*50/C85</f>
        <v>1.5384615384615385E-2</v>
      </c>
      <c r="J85" s="18">
        <f>C85-(E85*1080)</f>
        <v>7958.1395651379198</v>
      </c>
      <c r="K85" s="31"/>
      <c r="L85" s="31"/>
    </row>
    <row r="86" spans="1:16">
      <c r="A86" s="88"/>
      <c r="B86" s="82">
        <f>B85+7</f>
        <v>43345</v>
      </c>
      <c r="C86" s="20">
        <f>D85+G85-H85</f>
        <v>12395.627525422198</v>
      </c>
      <c r="D86" s="17">
        <f>C86+(C86*0.04)</f>
        <v>12891.452626439086</v>
      </c>
      <c r="E86" s="17">
        <f>C86/3250</f>
        <v>3.8140392385914454</v>
      </c>
      <c r="F86" s="28">
        <f>(D86-C86)/E86</f>
        <v>130</v>
      </c>
      <c r="G86" s="18"/>
      <c r="H86" s="18"/>
      <c r="I86" s="19">
        <f>E86*50/C86</f>
        <v>1.5384615384615384E-2</v>
      </c>
      <c r="J86" s="18">
        <f>C86-(E86*1080)</f>
        <v>8276.4651477434381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12891.452626439086</v>
      </c>
      <c r="D87" s="17">
        <f>C87+(C87*0.04)</f>
        <v>13407.11073149665</v>
      </c>
      <c r="E87" s="17">
        <f>C87/3250</f>
        <v>3.9666008081351034</v>
      </c>
      <c r="F87" s="28">
        <f>(D87-C87)/E87</f>
        <v>130.00000000000017</v>
      </c>
      <c r="G87" s="81"/>
      <c r="H87" s="81"/>
      <c r="I87" s="19">
        <f>E87*50/C87</f>
        <v>1.5384615384615384E-2</v>
      </c>
      <c r="J87" s="18">
        <f>C87-(E87*1080)</f>
        <v>8607.5237536531749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13407.11073149665</v>
      </c>
      <c r="D89" s="17">
        <f>C89+(C89*0.04)</f>
        <v>13943.395160756516</v>
      </c>
      <c r="E89" s="17">
        <f>C89/3250</f>
        <v>4.1252648404605079</v>
      </c>
      <c r="F89" s="28">
        <f>(D89-C89)/E89</f>
        <v>129.99999999999991</v>
      </c>
      <c r="G89" s="18"/>
      <c r="H89" s="18"/>
      <c r="I89" s="19">
        <f>E89*50/C89</f>
        <v>1.5384615384615384E-2</v>
      </c>
      <c r="J89" s="18">
        <f>C89-(E89*1080)</f>
        <v>8951.8247037993024</v>
      </c>
    </row>
    <row r="90" spans="1:16">
      <c r="A90" s="88"/>
      <c r="B90" s="82">
        <f>B89+7</f>
        <v>43366</v>
      </c>
      <c r="C90" s="20">
        <f>D89+G89-H89</f>
        <v>13943.395160756516</v>
      </c>
      <c r="D90" s="17">
        <f>C90+(C90*0.04)</f>
        <v>14501.130967186777</v>
      </c>
      <c r="E90" s="17">
        <f>C90/3250</f>
        <v>4.2902754340789278</v>
      </c>
      <c r="F90" s="28">
        <f>(D90-C90)/E90</f>
        <v>130.00000000000003</v>
      </c>
      <c r="G90" s="18"/>
      <c r="H90" s="18"/>
      <c r="I90" s="19">
        <f>E90*50/C90</f>
        <v>1.5384615384615384E-2</v>
      </c>
      <c r="J90" s="18">
        <f>C90-(E90*1080)</f>
        <v>9309.8976919512752</v>
      </c>
    </row>
    <row r="91" spans="1:16">
      <c r="A91" s="88"/>
      <c r="B91" s="82">
        <f>B90+7</f>
        <v>43373</v>
      </c>
      <c r="C91" s="20">
        <f>D90+G90-H90</f>
        <v>14501.130967186777</v>
      </c>
      <c r="D91" s="17">
        <f>C91+(C91*0.04)</f>
        <v>15081.176205874248</v>
      </c>
      <c r="E91" s="17">
        <f>C91/3250</f>
        <v>4.4618864514420853</v>
      </c>
      <c r="F91" s="28">
        <f>(D91-C91)/E91</f>
        <v>130.00000000000006</v>
      </c>
      <c r="G91" s="18"/>
      <c r="H91" s="18"/>
      <c r="I91" s="19">
        <f>E91*50/C91</f>
        <v>1.5384615384615385E-2</v>
      </c>
      <c r="J91" s="18">
        <f>C91-(E91*1080)</f>
        <v>9682.2935996293236</v>
      </c>
    </row>
    <row r="92" spans="1:16" ht="13.5" thickBot="1">
      <c r="A92" s="89"/>
      <c r="B92" s="82">
        <f>B91+7</f>
        <v>43380</v>
      </c>
      <c r="C92" s="20">
        <f>D91+G91-H91</f>
        <v>15081.176205874248</v>
      </c>
      <c r="D92" s="17">
        <f>C92+(C92*0.04)</f>
        <v>15684.423254109217</v>
      </c>
      <c r="E92" s="17">
        <f>C92/3250</f>
        <v>4.6403619094997683</v>
      </c>
      <c r="F92" s="28">
        <f>(D92-C92)/E92</f>
        <v>129.99999999999983</v>
      </c>
      <c r="G92" s="81"/>
      <c r="H92" s="81">
        <f>(D92-C79)*0.35</f>
        <v>2060.7925678296697</v>
      </c>
      <c r="I92" s="19">
        <f>E92*50/C92</f>
        <v>1.5384615384615384E-2</v>
      </c>
      <c r="J92" s="18">
        <f>C92-(E92*1080)</f>
        <v>10069.585343614497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13623.630686279546</v>
      </c>
      <c r="D94" s="17">
        <f>C94+(C94*0.04)</f>
        <v>14168.575913730729</v>
      </c>
      <c r="E94" s="17">
        <f>C94/3250</f>
        <v>4.1918863650090916</v>
      </c>
      <c r="F94" s="28">
        <f>(D94-C94)/E94</f>
        <v>130.00000000000009</v>
      </c>
      <c r="G94" s="17"/>
      <c r="H94" s="18"/>
      <c r="I94" s="19">
        <f>E94*50/C94</f>
        <v>1.5384615384615387E-2</v>
      </c>
      <c r="J94" s="18">
        <f>C94-(E94*1080)</f>
        <v>9096.3934120697268</v>
      </c>
    </row>
    <row r="95" spans="1:16">
      <c r="A95" s="88"/>
      <c r="B95" s="82">
        <f>B94+7</f>
        <v>43394</v>
      </c>
      <c r="C95" s="20">
        <f>D94+G94-H94</f>
        <v>14168.575913730729</v>
      </c>
      <c r="D95" s="17">
        <f>C95+(C95*0.04)</f>
        <v>14735.318950279958</v>
      </c>
      <c r="E95" s="17">
        <f>C95/3250</f>
        <v>4.3595618196094552</v>
      </c>
      <c r="F95" s="28">
        <f>(D95-C95)/E95</f>
        <v>130</v>
      </c>
      <c r="G95" s="17"/>
      <c r="H95" s="18"/>
      <c r="I95" s="19">
        <f>E95*50/C95</f>
        <v>1.5384615384615385E-2</v>
      </c>
      <c r="J95" s="18">
        <f>C95-(E95*1080)</f>
        <v>9460.249148552517</v>
      </c>
    </row>
    <row r="96" spans="1:16">
      <c r="A96" s="88"/>
      <c r="B96" s="82">
        <f>B95+7</f>
        <v>43401</v>
      </c>
      <c r="C96" s="20">
        <f>D95+G95-H95</f>
        <v>14735.318950279958</v>
      </c>
      <c r="D96" s="17">
        <f>C96+(C96*0.04)</f>
        <v>15324.731708291156</v>
      </c>
      <c r="E96" s="17">
        <f>C96/3250</f>
        <v>4.5339442923938336</v>
      </c>
      <c r="F96" s="28">
        <f>(D96-C96)/E96</f>
        <v>129.99999999999994</v>
      </c>
      <c r="G96" s="17"/>
      <c r="H96" s="18"/>
      <c r="I96" s="19">
        <f>E96*50/C96</f>
        <v>1.5384615384615387E-2</v>
      </c>
      <c r="J96" s="18">
        <f>C96-(E96*1080)</f>
        <v>9838.6591144946178</v>
      </c>
    </row>
    <row r="97" spans="1:16" ht="13.5" thickBot="1">
      <c r="A97" s="89"/>
      <c r="B97" s="82">
        <f>B96+7</f>
        <v>43408</v>
      </c>
      <c r="C97" s="20">
        <f>D96+G96-H96</f>
        <v>15324.731708291156</v>
      </c>
      <c r="D97" s="17">
        <f>C97+(C97*0.04)</f>
        <v>15937.720976622802</v>
      </c>
      <c r="E97" s="17">
        <f>C97/3250</f>
        <v>4.7153020640895864</v>
      </c>
      <c r="F97" s="28">
        <f>(D97-C97)/E97</f>
        <v>130.00000000000009</v>
      </c>
      <c r="G97" s="81"/>
      <c r="H97" s="81"/>
      <c r="I97" s="19">
        <f>E97*50/C97</f>
        <v>1.5384615384615384E-2</v>
      </c>
      <c r="J97" s="18">
        <f>C97-(E97*1080)</f>
        <v>10232.205479074402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15937.720976622802</v>
      </c>
      <c r="D99" s="17">
        <f>C99+(C99*0.04)</f>
        <v>16575.229815687715</v>
      </c>
      <c r="E99" s="17">
        <f>C99/3250</f>
        <v>4.9039141466531699</v>
      </c>
      <c r="F99" s="28">
        <f>(D99-C99)/E99</f>
        <v>130.00000000000009</v>
      </c>
      <c r="G99" s="18"/>
      <c r="H99" s="18"/>
      <c r="I99" s="19">
        <f>E99*50/C99</f>
        <v>1.5384615384615384E-2</v>
      </c>
      <c r="J99" s="18">
        <f>C99-(E99*1080)</f>
        <v>10641.49369823738</v>
      </c>
    </row>
    <row r="100" spans="1:16">
      <c r="A100" s="88"/>
      <c r="B100" s="82">
        <f>B99+7</f>
        <v>43422</v>
      </c>
      <c r="C100" s="20">
        <f>D99+G99-H99</f>
        <v>16575.229815687715</v>
      </c>
      <c r="D100" s="17">
        <f>C100+(C100*0.04)</f>
        <v>17238.239008315224</v>
      </c>
      <c r="E100" s="17">
        <f>C100/3250</f>
        <v>5.1000707125192966</v>
      </c>
      <c r="F100" s="28">
        <f>(D100-C100)/E100</f>
        <v>130.00000000000009</v>
      </c>
      <c r="G100" s="18"/>
      <c r="H100" s="18"/>
      <c r="I100" s="19">
        <f>E100*50/C100</f>
        <v>1.5384615384615382E-2</v>
      </c>
      <c r="J100" s="18">
        <f>C100-(E100*1080)</f>
        <v>11067.153446166874</v>
      </c>
    </row>
    <row r="101" spans="1:16">
      <c r="A101" s="88"/>
      <c r="B101" s="82">
        <f>B100+7</f>
        <v>43429</v>
      </c>
      <c r="C101" s="20">
        <f>D100+G100-H100</f>
        <v>17238.239008315224</v>
      </c>
      <c r="D101" s="17">
        <f>C101+(C101*0.04)</f>
        <v>17927.768568647833</v>
      </c>
      <c r="E101" s="17">
        <f>C101/3250</f>
        <v>5.3040735410200686</v>
      </c>
      <c r="F101" s="28">
        <f>(D101-C101)/E101</f>
        <v>129.99999999999991</v>
      </c>
      <c r="G101" s="18"/>
      <c r="H101" s="18"/>
      <c r="I101" s="19">
        <f>E101*50/C101</f>
        <v>1.5384615384615382E-2</v>
      </c>
      <c r="J101" s="18">
        <f>C101-(E101*1080)</f>
        <v>11509.839584013549</v>
      </c>
    </row>
    <row r="102" spans="1:16" ht="13.5" thickBot="1">
      <c r="A102" s="89"/>
      <c r="B102" s="82">
        <f>B101+7</f>
        <v>43436</v>
      </c>
      <c r="C102" s="20">
        <f>D101+G101-H101</f>
        <v>17927.768568647833</v>
      </c>
      <c r="D102" s="17">
        <f>C102+(C102*0.04)</f>
        <v>18644.879311393746</v>
      </c>
      <c r="E102" s="17">
        <f>C102/3250</f>
        <v>5.5162364826608714</v>
      </c>
      <c r="F102" s="28">
        <f>(D102-C102)/E102</f>
        <v>130.00000000000009</v>
      </c>
      <c r="G102" s="81"/>
      <c r="H102" s="81"/>
      <c r="I102" s="19">
        <f>E102*50/C102</f>
        <v>1.5384615384615384E-2</v>
      </c>
      <c r="J102" s="18">
        <f>C102-(E102*1080)</f>
        <v>11970.233167374092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18644.879311393746</v>
      </c>
      <c r="D104" s="17">
        <f>C104+(C104*0.04)</f>
        <v>19390.674483849496</v>
      </c>
      <c r="E104" s="17">
        <f>C104/3250</f>
        <v>5.7368859419673068</v>
      </c>
      <c r="F104" s="28">
        <f>(D104-C104)/E104</f>
        <v>129.99999999999997</v>
      </c>
      <c r="G104" s="18"/>
      <c r="H104" s="18"/>
      <c r="I104" s="19">
        <f>E104*50/C104</f>
        <v>1.5384615384615385E-2</v>
      </c>
      <c r="J104" s="18">
        <f>C104-(E104*1080)</f>
        <v>12449.042494069054</v>
      </c>
    </row>
    <row r="105" spans="1:16">
      <c r="A105" s="88"/>
      <c r="B105" s="82">
        <f>B104+7</f>
        <v>43450</v>
      </c>
      <c r="C105" s="20">
        <f>D104+G104-H104</f>
        <v>19390.674483849496</v>
      </c>
      <c r="D105" s="17">
        <f>C105+(C105*0.04)</f>
        <v>20166.301463203476</v>
      </c>
      <c r="E105" s="17">
        <f>C105/3250</f>
        <v>5.9663613796459991</v>
      </c>
      <c r="F105" s="28">
        <f>(D105-C105)/E105</f>
        <v>129.99999999999994</v>
      </c>
      <c r="G105" s="18"/>
      <c r="H105" s="18"/>
      <c r="I105" s="19">
        <f>E105*50/C105</f>
        <v>1.5384615384615385E-2</v>
      </c>
      <c r="J105" s="18">
        <f>C105-(E105*1080)</f>
        <v>12947.004193831817</v>
      </c>
    </row>
    <row r="106" spans="1:16">
      <c r="A106" s="88"/>
      <c r="B106" s="82">
        <f>B105+7</f>
        <v>43457</v>
      </c>
      <c r="C106" s="20">
        <f>D105+G105-H105</f>
        <v>20166.301463203476</v>
      </c>
      <c r="D106" s="17">
        <f>C106+(C106*0.04)</f>
        <v>20972.953521731615</v>
      </c>
      <c r="E106" s="17">
        <f>C106/3250</f>
        <v>6.2050158348318387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18">
        <f>C106-(E106*1080)</f>
        <v>13464.884361585089</v>
      </c>
    </row>
    <row r="107" spans="1:16" ht="13.5" thickBot="1">
      <c r="A107" s="89"/>
      <c r="B107" s="82">
        <f>B106+7</f>
        <v>43464</v>
      </c>
      <c r="C107" s="20">
        <f>D106+G106-H106</f>
        <v>20972.953521731615</v>
      </c>
      <c r="D107" s="17">
        <f>C107+(C107*0.04)</f>
        <v>21811.871662600879</v>
      </c>
      <c r="E107" s="17">
        <f>C107/3250</f>
        <v>6.4532164682251123</v>
      </c>
      <c r="F107" s="28">
        <f>(D107-C107)/E107</f>
        <v>129.99999999999989</v>
      </c>
      <c r="G107" s="81"/>
      <c r="H107" s="81">
        <f>(D107-C94)*0.35</f>
        <v>2865.8843417124663</v>
      </c>
      <c r="I107" s="19">
        <f>E107*50/C107</f>
        <v>1.5384615384615384E-2</v>
      </c>
      <c r="J107" s="18">
        <f>C107-(E107*1080)</f>
        <v>14003.479736048494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18945.987320888413</v>
      </c>
      <c r="D109" s="17">
        <f>C109+(C109*0.04)</f>
        <v>19703.82681372395</v>
      </c>
      <c r="E109" s="17">
        <f>C109/3250</f>
        <v>5.8295345602733581</v>
      </c>
      <c r="F109" s="28">
        <f>(D109-C109)/E109</f>
        <v>130.00000000000014</v>
      </c>
      <c r="G109" s="18"/>
      <c r="H109" s="18"/>
      <c r="I109" s="19">
        <f>E109*50/C109</f>
        <v>1.5384615384615387E-2</v>
      </c>
      <c r="J109" s="18">
        <f>C109-(E109*1080)</f>
        <v>12650.089995793187</v>
      </c>
    </row>
    <row r="110" spans="1:16">
      <c r="A110" s="88"/>
      <c r="B110" s="82">
        <f>B109+7</f>
        <v>43478</v>
      </c>
      <c r="C110" s="20">
        <f>D109+G109-H109</f>
        <v>19703.82681372395</v>
      </c>
      <c r="D110" s="17">
        <f>C110+(C110*0.04)</f>
        <v>20491.979886272908</v>
      </c>
      <c r="E110" s="17">
        <f>C110/3250</f>
        <v>6.0627159426842923</v>
      </c>
      <c r="F110" s="28">
        <f>(D110-C110)/E110</f>
        <v>129.99999999999991</v>
      </c>
      <c r="G110" s="18"/>
      <c r="H110" s="18"/>
      <c r="I110" s="19">
        <f>E110*50/C110</f>
        <v>1.5384615384615384E-2</v>
      </c>
      <c r="J110" s="18">
        <f>C110-(E110*1080)</f>
        <v>13156.093595624914</v>
      </c>
    </row>
    <row r="111" spans="1:16">
      <c r="A111" s="88"/>
      <c r="B111" s="82">
        <f>B110+7</f>
        <v>43485</v>
      </c>
      <c r="C111" s="20">
        <f>D110+G110-H110</f>
        <v>20491.979886272908</v>
      </c>
      <c r="D111" s="17">
        <f>C111+(C111*0.04)</f>
        <v>21311.659081723825</v>
      </c>
      <c r="E111" s="17">
        <f>C111/3250</f>
        <v>6.3052245803916636</v>
      </c>
      <c r="F111" s="28">
        <f>(D111-C111)/E111</f>
        <v>130.00000000000014</v>
      </c>
      <c r="G111" s="18"/>
      <c r="H111" s="18"/>
      <c r="I111" s="19">
        <f>E111*50/C111</f>
        <v>1.5384615384615385E-2</v>
      </c>
      <c r="J111" s="18">
        <f>C111-(E111*1080)</f>
        <v>13682.33733944991</v>
      </c>
    </row>
    <row r="112" spans="1:16" ht="13.5" thickBot="1">
      <c r="A112" s="89"/>
      <c r="B112" s="82">
        <f>B111+7</f>
        <v>43492</v>
      </c>
      <c r="C112" s="20">
        <f>D111+G111-H111</f>
        <v>21311.659081723825</v>
      </c>
      <c r="D112" s="17">
        <f>C112+(C112*0.04)</f>
        <v>22164.125444992776</v>
      </c>
      <c r="E112" s="17">
        <f>C112/3250</f>
        <v>6.5574335636073311</v>
      </c>
      <c r="F112" s="28">
        <f>(D112-C112)/E112</f>
        <v>129.9999999999998</v>
      </c>
      <c r="G112" s="81"/>
      <c r="H112" s="81"/>
      <c r="I112" s="19">
        <f>E112*50/C112</f>
        <v>1.5384615384615384E-2</v>
      </c>
      <c r="J112" s="18">
        <f>C112-(E112*1080)</f>
        <v>14229.630833027906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22164.125444992776</v>
      </c>
      <c r="D114" s="17">
        <f>C114+(C114*0.04)</f>
        <v>23050.690462792489</v>
      </c>
      <c r="E114" s="17">
        <f>C114/3250</f>
        <v>6.8197309061516238</v>
      </c>
      <c r="F114" s="28">
        <f>(D114-C114)/E114</f>
        <v>130.00000000000017</v>
      </c>
      <c r="G114" s="18"/>
      <c r="H114" s="18"/>
      <c r="I114" s="19">
        <f>E114*50/C114</f>
        <v>1.5384615384615385E-2</v>
      </c>
      <c r="J114" s="18">
        <f>C114-(E114*1080)</f>
        <v>14798.816066349023</v>
      </c>
    </row>
    <row r="115" spans="1:16">
      <c r="A115" s="88"/>
      <c r="B115" s="82">
        <f>B114+7</f>
        <v>43506</v>
      </c>
      <c r="C115" s="20">
        <f>D114+G114-H114</f>
        <v>23050.690462792489</v>
      </c>
      <c r="D115" s="17">
        <f>C115+(C115*0.04)</f>
        <v>23972.718081304189</v>
      </c>
      <c r="E115" s="17">
        <f>C115/3250</f>
        <v>7.0925201423976887</v>
      </c>
      <c r="F115" s="28">
        <f>(D115-C115)/E115</f>
        <v>130.00000000000006</v>
      </c>
      <c r="G115" s="18"/>
      <c r="H115" s="18"/>
      <c r="I115" s="19">
        <f>E115*50/C115</f>
        <v>1.5384615384615384E-2</v>
      </c>
      <c r="J115" s="18">
        <f>C115-(E115*1080)</f>
        <v>15390.768709002985</v>
      </c>
    </row>
    <row r="116" spans="1:16">
      <c r="A116" s="88"/>
      <c r="B116" s="82">
        <f>B115+7</f>
        <v>43513</v>
      </c>
      <c r="C116" s="20">
        <f>D115+G115-H115</f>
        <v>23972.718081304189</v>
      </c>
      <c r="D116" s="17">
        <f>C116+(C116*0.04)</f>
        <v>24931.626804556356</v>
      </c>
      <c r="E116" s="17">
        <f>C116/3250</f>
        <v>7.3762209480935965</v>
      </c>
      <c r="F116" s="28">
        <f>(D116-C116)/E116</f>
        <v>129.99999999999991</v>
      </c>
      <c r="G116" s="18"/>
      <c r="H116" s="18"/>
      <c r="I116" s="19">
        <f>E116*50/C116</f>
        <v>1.5384615384615384E-2</v>
      </c>
      <c r="J116" s="18">
        <f>C116-(E116*1080)</f>
        <v>16006.399457363104</v>
      </c>
    </row>
    <row r="117" spans="1:16" ht="13.5" thickBot="1">
      <c r="A117" s="89"/>
      <c r="B117" s="82">
        <f>B116+7</f>
        <v>43520</v>
      </c>
      <c r="C117" s="20">
        <f>D116+G116-H116</f>
        <v>24931.626804556356</v>
      </c>
      <c r="D117" s="17">
        <f>C117+(C117*0.04)</f>
        <v>25928.891876738609</v>
      </c>
      <c r="E117" s="17">
        <f>C117/3250</f>
        <v>7.6712697860173398</v>
      </c>
      <c r="F117" s="28">
        <f>(D117-C117)/E117</f>
        <v>129.99999999999994</v>
      </c>
      <c r="G117" s="81"/>
      <c r="H117" s="81"/>
      <c r="I117" s="19">
        <f>E117*50/C117</f>
        <v>1.5384615384615384E-2</v>
      </c>
      <c r="J117" s="18">
        <f>C117-(E117*1080)</f>
        <v>16646.655435657631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25928.891876738609</v>
      </c>
      <c r="D119" s="17">
        <f>C119+(C119*0.04)</f>
        <v>26966.047551808155</v>
      </c>
      <c r="E119" s="17">
        <f>C119/3250</f>
        <v>7.9781205774580339</v>
      </c>
      <c r="F119" s="28">
        <f>(D119-C119)/E119</f>
        <v>130.00000000000011</v>
      </c>
      <c r="G119" s="18"/>
      <c r="H119" s="18"/>
      <c r="I119" s="19">
        <f>E119*50/C119</f>
        <v>1.5384615384615385E-2</v>
      </c>
      <c r="J119" s="18">
        <f>C119-(E119*1080)</f>
        <v>17312.521653083932</v>
      </c>
    </row>
    <row r="120" spans="1:16">
      <c r="A120" s="88"/>
      <c r="B120" s="82">
        <f>B119+7</f>
        <v>43534</v>
      </c>
      <c r="C120" s="20">
        <f>D119+G119-H119</f>
        <v>26966.047551808155</v>
      </c>
      <c r="D120" s="17">
        <f>C120+(C120*0.04)</f>
        <v>28044.689453880481</v>
      </c>
      <c r="E120" s="17">
        <f>C120/3250</f>
        <v>8.2972454005563545</v>
      </c>
      <c r="F120" s="28">
        <f>(D120-C120)/E120</f>
        <v>130</v>
      </c>
      <c r="G120" s="18"/>
      <c r="H120" s="18"/>
      <c r="I120" s="19">
        <f>E120*50/C120</f>
        <v>1.5384615384615382E-2</v>
      </c>
      <c r="J120" s="18">
        <f>C120-(E120*1080)</f>
        <v>18005.02251920729</v>
      </c>
    </row>
    <row r="121" spans="1:16">
      <c r="A121" s="88"/>
      <c r="B121" s="82">
        <f>B120+7</f>
        <v>43541</v>
      </c>
      <c r="C121" s="20">
        <f>D120+G120-H120</f>
        <v>28044.689453880481</v>
      </c>
      <c r="D121" s="17">
        <f>C121+(C121*0.04)</f>
        <v>29166.477032035698</v>
      </c>
      <c r="E121" s="17">
        <f>C121/3250</f>
        <v>8.629135216578609</v>
      </c>
      <c r="F121" s="28">
        <f>(D121-C121)/E121</f>
        <v>129.9999999999998</v>
      </c>
      <c r="G121" s="18"/>
      <c r="H121" s="18"/>
      <c r="I121" s="19">
        <f>E121*50/C121</f>
        <v>1.5384615384615384E-2</v>
      </c>
      <c r="J121" s="18">
        <f>C121-(E121*1080)</f>
        <v>18725.223419975584</v>
      </c>
    </row>
    <row r="122" spans="1:16" ht="13.5" thickBot="1">
      <c r="A122" s="89"/>
      <c r="B122" s="82">
        <f>B121+7</f>
        <v>43548</v>
      </c>
      <c r="C122" s="20">
        <f>D121+G121-H121</f>
        <v>29166.477032035698</v>
      </c>
      <c r="D122" s="17">
        <f>C122+(C122*0.04)</f>
        <v>30333.136113317127</v>
      </c>
      <c r="E122" s="17">
        <f>C122/3250</f>
        <v>8.974300625241753</v>
      </c>
      <c r="F122" s="28">
        <f>(D122-C122)/E122</f>
        <v>130.00000000000006</v>
      </c>
      <c r="G122" s="81"/>
      <c r="H122" s="81">
        <f>(D122-C109)*0.35</f>
        <v>3985.5020773500496</v>
      </c>
      <c r="I122" s="19">
        <f>E122*50/C122</f>
        <v>1.5384615384615385E-2</v>
      </c>
      <c r="J122" s="18">
        <f>C122-(E122*1080)</f>
        <v>19474.232356774606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26347.634035967076</v>
      </c>
      <c r="D124" s="17">
        <f>C124+(C124*0.04)</f>
        <v>27401.539397405759</v>
      </c>
      <c r="E124" s="17">
        <f>C124/3250</f>
        <v>8.1069643187591005</v>
      </c>
      <c r="F124" s="28">
        <f>(D124-C124)/E124</f>
        <v>130</v>
      </c>
      <c r="G124" s="17"/>
      <c r="H124" s="18"/>
      <c r="I124" s="19">
        <f>E124*50/C124</f>
        <v>1.5384615384615385E-2</v>
      </c>
      <c r="J124" s="18">
        <f>C124-(E124*1080)</f>
        <v>17592.112571707246</v>
      </c>
    </row>
    <row r="125" spans="1:16">
      <c r="A125" s="88"/>
      <c r="B125" s="82">
        <f>B124+7</f>
        <v>43562</v>
      </c>
      <c r="C125" s="20">
        <f>D124+G124-H124</f>
        <v>27401.539397405759</v>
      </c>
      <c r="D125" s="17">
        <f>C125+(C125*0.04)</f>
        <v>28497.600973301989</v>
      </c>
      <c r="E125" s="17">
        <f>C125/3250</f>
        <v>8.4312428915094646</v>
      </c>
      <c r="F125" s="28">
        <f>(D125-C125)/E125</f>
        <v>130</v>
      </c>
      <c r="G125" s="17"/>
      <c r="H125" s="18"/>
      <c r="I125" s="19">
        <f>E125*50/C125</f>
        <v>1.5384615384615385E-2</v>
      </c>
      <c r="J125" s="18">
        <f>C125-(E125*1080)</f>
        <v>18295.797074575537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28497.600973301989</v>
      </c>
      <c r="D126" s="17">
        <f>C126+(C126*0.04)</f>
        <v>29637.505012234069</v>
      </c>
      <c r="E126" s="17">
        <f>C126/3250</f>
        <v>8.7684926071698435</v>
      </c>
      <c r="F126" s="28">
        <f>(D126-C126)/E126</f>
        <v>130.00000000000003</v>
      </c>
      <c r="G126" s="17"/>
      <c r="H126" s="18"/>
      <c r="I126" s="19">
        <f>E126*50/C126</f>
        <v>1.5384615384615385E-2</v>
      </c>
      <c r="J126" s="18">
        <f>C126-(E126*1080)</f>
        <v>19027.628957558558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29637.505012234069</v>
      </c>
      <c r="D127" s="17">
        <f>C127+(C127*0.04)</f>
        <v>30823.00521272343</v>
      </c>
      <c r="E127" s="17">
        <f>C127/3250</f>
        <v>9.1192323114566367</v>
      </c>
      <c r="F127" s="28">
        <f>(D127-C127)/E127</f>
        <v>129.99999999999983</v>
      </c>
      <c r="G127" s="81"/>
      <c r="H127" s="81"/>
      <c r="I127" s="19">
        <f>E127*50/C127</f>
        <v>1.5384615384615384E-2</v>
      </c>
      <c r="J127" s="18">
        <f>C127-(E127*1080)</f>
        <v>19788.734115860902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30823.00521272343</v>
      </c>
      <c r="D129" s="17">
        <f>C129+(C129*0.04)</f>
        <v>32055.925421232369</v>
      </c>
      <c r="E129" s="17">
        <f>C129/3250</f>
        <v>9.4840016039149013</v>
      </c>
      <c r="F129" s="28">
        <f>(D129-C129)/E129</f>
        <v>130.00000000000011</v>
      </c>
      <c r="G129" s="18"/>
      <c r="H129" s="18"/>
      <c r="I129" s="19">
        <f>E129*50/C129</f>
        <v>1.5384615384615384E-2</v>
      </c>
      <c r="J129" s="18">
        <f>C129-(E129*1080)</f>
        <v>20580.283480495338</v>
      </c>
    </row>
    <row r="130" spans="1:16">
      <c r="A130" s="88"/>
      <c r="B130" s="82">
        <f>B129+7</f>
        <v>43590</v>
      </c>
      <c r="C130" s="20">
        <f>D129+G129-H129</f>
        <v>32055.925421232369</v>
      </c>
      <c r="D130" s="17">
        <f>C130+(C130*0.04)</f>
        <v>33338.162438081665</v>
      </c>
      <c r="E130" s="17">
        <f>C130/3250</f>
        <v>9.8633616680714979</v>
      </c>
      <c r="F130" s="28">
        <f>(D130-C130)/E130</f>
        <v>130.00000000000014</v>
      </c>
      <c r="G130" s="18"/>
      <c r="H130" s="18"/>
      <c r="I130" s="19">
        <f>E130*50/C130</f>
        <v>1.5384615384615384E-2</v>
      </c>
      <c r="J130" s="18">
        <f>C130-(E130*1080)</f>
        <v>21403.494819715153</v>
      </c>
    </row>
    <row r="131" spans="1:16">
      <c r="A131" s="88"/>
      <c r="B131" s="82">
        <f>B130+7</f>
        <v>43597</v>
      </c>
      <c r="C131" s="20">
        <f>D130+G130-H130</f>
        <v>33338.162438081665</v>
      </c>
      <c r="D131" s="17">
        <f>C131+(C131*0.04)</f>
        <v>34671.688935604929</v>
      </c>
      <c r="E131" s="17">
        <f>C131/3250</f>
        <v>10.257896134794358</v>
      </c>
      <c r="F131" s="28">
        <f>(D131-C131)/E131</f>
        <v>129.99999999999974</v>
      </c>
      <c r="G131" s="18"/>
      <c r="H131" s="18"/>
      <c r="I131" s="19">
        <f>E131*50/C131</f>
        <v>1.5384615384615384E-2</v>
      </c>
      <c r="J131" s="18">
        <f>C131-(E131*1080)</f>
        <v>22259.63461250376</v>
      </c>
    </row>
    <row r="132" spans="1:16" ht="13.5" thickBot="1">
      <c r="A132" s="89"/>
      <c r="B132" s="82">
        <f>B131+7</f>
        <v>43604</v>
      </c>
      <c r="C132" s="20">
        <f>D131+G131-H131</f>
        <v>34671.688935604929</v>
      </c>
      <c r="D132" s="17">
        <f>C132+(C132*0.04)</f>
        <v>36058.556493029129</v>
      </c>
      <c r="E132" s="17">
        <f>C132/3250</f>
        <v>10.668211980186133</v>
      </c>
      <c r="F132" s="28">
        <f>(D132-C132)/E132</f>
        <v>130.00000000000031</v>
      </c>
      <c r="G132" s="81"/>
      <c r="H132" s="81"/>
      <c r="I132" s="19">
        <f>E132*50/C132</f>
        <v>1.5384615384615387E-2</v>
      </c>
      <c r="J132" s="18">
        <f>C132-(E132*1080)</f>
        <v>23150.019997003903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36058.556493029129</v>
      </c>
      <c r="D134" s="17">
        <f>C134+(C134*0.04)</f>
        <v>37500.898752750298</v>
      </c>
      <c r="E134" s="17">
        <f>C134/3250</f>
        <v>11.094940459393579</v>
      </c>
      <c r="F134" s="28">
        <f>(D134-C134)/E134</f>
        <v>130.00000000000028</v>
      </c>
      <c r="G134" s="18"/>
      <c r="H134" s="18"/>
      <c r="I134" s="19">
        <f>E134*50/C134</f>
        <v>1.5384615384615385E-2</v>
      </c>
      <c r="J134" s="18">
        <f>C134-(E134*1080)</f>
        <v>24076.020796884062</v>
      </c>
    </row>
    <row r="135" spans="1:16">
      <c r="A135" s="88"/>
      <c r="B135" s="82">
        <f>B134+7</f>
        <v>43618</v>
      </c>
      <c r="C135" s="20">
        <f>D134+G134-H134</f>
        <v>37500.898752750298</v>
      </c>
      <c r="D135" s="17">
        <f>C135+(C135*0.04)</f>
        <v>39000.934702860308</v>
      </c>
      <c r="E135" s="17">
        <f>C135/3250</f>
        <v>11.538738077769322</v>
      </c>
      <c r="F135" s="28">
        <f>(D135-C135)/E135</f>
        <v>129.99999999999986</v>
      </c>
      <c r="G135" s="18"/>
      <c r="H135" s="18"/>
      <c r="I135" s="19">
        <f>E135*50/C135</f>
        <v>1.5384615384615384E-2</v>
      </c>
      <c r="J135" s="18">
        <f>C135-(E135*1080)</f>
        <v>25039.061628759431</v>
      </c>
    </row>
    <row r="136" spans="1:16">
      <c r="A136" s="88"/>
      <c r="B136" s="82">
        <f>B135+7</f>
        <v>43625</v>
      </c>
      <c r="C136" s="20">
        <f>D135+G135-H135</f>
        <v>39000.934702860308</v>
      </c>
      <c r="D136" s="17">
        <f>C136+(C136*0.04)</f>
        <v>40560.972090974719</v>
      </c>
      <c r="E136" s="17">
        <f>C136/3250</f>
        <v>12.000287600880094</v>
      </c>
      <c r="F136" s="28">
        <f>(D136-C136)/E136</f>
        <v>129.99999999999994</v>
      </c>
      <c r="G136" s="18"/>
      <c r="H136" s="18"/>
      <c r="I136" s="19">
        <f>E136*50/C136</f>
        <v>1.5384615384615384E-2</v>
      </c>
      <c r="J136" s="18">
        <f>C136-(E136*1080)</f>
        <v>26040.624093909806</v>
      </c>
    </row>
    <row r="137" spans="1:16" ht="13.5" thickBot="1">
      <c r="A137" s="89"/>
      <c r="B137" s="82">
        <f>B136+7</f>
        <v>43632</v>
      </c>
      <c r="C137" s="20">
        <f>D136+G136-H136</f>
        <v>40560.972090974719</v>
      </c>
      <c r="D137" s="17">
        <f>C137+(C137*0.04)</f>
        <v>42183.410974613711</v>
      </c>
      <c r="E137" s="17">
        <f>C137/3250</f>
        <v>12.480299104915298</v>
      </c>
      <c r="F137" s="28">
        <f>(D137-C137)/E137</f>
        <v>130.00000000000023</v>
      </c>
      <c r="G137" s="81"/>
      <c r="H137" s="81">
        <f>(D137-C124)*0.35</f>
        <v>5542.521928526322</v>
      </c>
      <c r="I137" s="19">
        <f>E137*50/C137</f>
        <v>1.5384615384615384E-2</v>
      </c>
      <c r="J137" s="18">
        <f>C137-(E137*1080)</f>
        <v>27082.249057666195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36640.889046087388</v>
      </c>
      <c r="D139" s="17">
        <f>C139+(C139*0.04)</f>
        <v>38106.524607930885</v>
      </c>
      <c r="E139" s="17">
        <f>C139/3250</f>
        <v>11.274119706488428</v>
      </c>
      <c r="F139" s="28">
        <f>(D139-C139)/E139</f>
        <v>130.00000000000014</v>
      </c>
      <c r="G139" s="18"/>
      <c r="H139" s="18"/>
      <c r="I139" s="19">
        <f>E139*50/C139</f>
        <v>1.5384615384615385E-2</v>
      </c>
      <c r="J139" s="18">
        <f>C139-(E139*1080)</f>
        <v>24464.839763079886</v>
      </c>
    </row>
    <row r="140" spans="1:16">
      <c r="A140" s="88"/>
      <c r="B140" s="82">
        <f>B139+7</f>
        <v>43646</v>
      </c>
      <c r="C140" s="20">
        <f>D139+G139-H139</f>
        <v>38106.524607930885</v>
      </c>
      <c r="D140" s="17">
        <f>C140+(C140*0.04)</f>
        <v>39630.785592248118</v>
      </c>
      <c r="E140" s="17">
        <f>C140/3250</f>
        <v>11.725084494747964</v>
      </c>
      <c r="F140" s="28">
        <f>(D140-C140)/E140</f>
        <v>129.99999999999974</v>
      </c>
      <c r="G140" s="18"/>
      <c r="H140" s="18"/>
      <c r="I140" s="19">
        <f>E140*50/C140</f>
        <v>1.5384615384615384E-2</v>
      </c>
      <c r="J140" s="18">
        <f>C140-(E140*1080)</f>
        <v>25443.433353603083</v>
      </c>
    </row>
    <row r="141" spans="1:16">
      <c r="A141" s="88"/>
      <c r="B141" s="82">
        <f>B140+7</f>
        <v>43653</v>
      </c>
      <c r="C141" s="20">
        <f>D140+G140-H140</f>
        <v>39630.785592248118</v>
      </c>
      <c r="D141" s="17">
        <f>C141+(C141*0.04)</f>
        <v>41216.017015938043</v>
      </c>
      <c r="E141" s="17">
        <f>C141/3250</f>
        <v>12.194087874537882</v>
      </c>
      <c r="F141" s="28">
        <f>(D141-C141)/E141</f>
        <v>130.00000000000009</v>
      </c>
      <c r="G141" s="18"/>
      <c r="H141" s="18"/>
      <c r="I141" s="19">
        <f>E141*50/C141</f>
        <v>1.5384615384615384E-2</v>
      </c>
      <c r="J141" s="18">
        <f>C141-(E141*1080)</f>
        <v>26461.170687747206</v>
      </c>
    </row>
    <row r="142" spans="1:16" ht="13.5" thickBot="1">
      <c r="A142" s="89"/>
      <c r="B142" s="82">
        <f>B141+7</f>
        <v>43660</v>
      </c>
      <c r="C142" s="20">
        <f>D141+G141-H141</f>
        <v>41216.017015938043</v>
      </c>
      <c r="D142" s="17">
        <f>C142+(C142*0.04)</f>
        <v>42864.657696575567</v>
      </c>
      <c r="E142" s="17">
        <f>C142/3250</f>
        <v>12.681851389519398</v>
      </c>
      <c r="F142" s="28">
        <f>(D142-C142)/E142</f>
        <v>130.00000000000014</v>
      </c>
      <c r="G142" s="81"/>
      <c r="H142" s="81"/>
      <c r="I142" s="19">
        <f>E142*50/C142</f>
        <v>1.5384615384615384E-2</v>
      </c>
      <c r="J142" s="18">
        <f>C142-(E142*1080)</f>
        <v>27519.617515257094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42864.657696575567</v>
      </c>
      <c r="D144" s="17">
        <f>C144+(C144*0.04)</f>
        <v>44579.244004438588</v>
      </c>
      <c r="E144" s="17">
        <f>C144/3250</f>
        <v>13.189125445100174</v>
      </c>
      <c r="F144" s="28">
        <f>(D144-C144)/E144</f>
        <v>129.99999999999986</v>
      </c>
      <c r="G144" s="18"/>
      <c r="H144" s="18"/>
      <c r="I144" s="19">
        <f>E144*50/C144</f>
        <v>1.5384615384615384E-2</v>
      </c>
      <c r="J144" s="18">
        <f>C144-(E144*1080)</f>
        <v>28620.402215867376</v>
      </c>
    </row>
    <row r="145" spans="1:16">
      <c r="A145" s="88"/>
      <c r="B145" s="82">
        <f>B144+7</f>
        <v>43674</v>
      </c>
      <c r="C145" s="20">
        <f>D144+G144-H144</f>
        <v>44579.244004438588</v>
      </c>
      <c r="D145" s="17">
        <f>C145+(C145*0.04)</f>
        <v>46362.413764616133</v>
      </c>
      <c r="E145" s="17">
        <f>C145/3250</f>
        <v>13.716690462904181</v>
      </c>
      <c r="F145" s="28">
        <f>(D145-C145)/E145</f>
        <v>130.00000000000011</v>
      </c>
      <c r="G145" s="18"/>
      <c r="H145" s="18"/>
      <c r="I145" s="19">
        <f>E145*50/C145</f>
        <v>1.5384615384615384E-2</v>
      </c>
      <c r="J145" s="18">
        <f>C145-(E145*1080)</f>
        <v>29765.218304502072</v>
      </c>
    </row>
    <row r="146" spans="1:16">
      <c r="A146" s="88"/>
      <c r="B146" s="82">
        <f>B145+7</f>
        <v>43681</v>
      </c>
      <c r="C146" s="20">
        <f>D145+G145-H145</f>
        <v>46362.413764616133</v>
      </c>
      <c r="D146" s="17">
        <f>C146+(C146*0.04)</f>
        <v>48216.910315200781</v>
      </c>
      <c r="E146" s="17">
        <f>C146/3250</f>
        <v>14.265358081420349</v>
      </c>
      <c r="F146" s="28">
        <f>(D146-C146)/E146</f>
        <v>130.00000000000023</v>
      </c>
      <c r="G146" s="18"/>
      <c r="H146" s="18"/>
      <c r="I146" s="19">
        <f>E146*50/C146</f>
        <v>1.5384615384615385E-2</v>
      </c>
      <c r="J146" s="18">
        <f>C146-(E146*1080)</f>
        <v>30955.827036682156</v>
      </c>
    </row>
    <row r="147" spans="1:16" ht="13.5" thickBot="1">
      <c r="A147" s="89"/>
      <c r="B147" s="82">
        <f>B146+7</f>
        <v>43688</v>
      </c>
      <c r="C147" s="20">
        <f>D146+G146-H146</f>
        <v>48216.910315200781</v>
      </c>
      <c r="D147" s="17">
        <f>C147+(C147*0.04)</f>
        <v>50145.586727808812</v>
      </c>
      <c r="E147" s="17">
        <f>C147/3250</f>
        <v>14.835972404677163</v>
      </c>
      <c r="F147" s="28">
        <f>(D147-C147)/E147</f>
        <v>129.99999999999997</v>
      </c>
      <c r="G147" s="81"/>
      <c r="H147" s="81"/>
      <c r="I147" s="19">
        <f>E147*50/C147</f>
        <v>1.5384615384615385E-2</v>
      </c>
      <c r="J147" s="18">
        <f>C147-(E147*1080)</f>
        <v>32194.060118149446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50145.586727808812</v>
      </c>
      <c r="D149" s="17">
        <f>C149+(C149*0.04)</f>
        <v>52151.410196921162</v>
      </c>
      <c r="E149" s="17">
        <f>C149/3250</f>
        <v>15.429411300864249</v>
      </c>
      <c r="F149" s="28">
        <f>(D149-C149)/E149</f>
        <v>129.99999999999989</v>
      </c>
      <c r="G149" s="18"/>
      <c r="H149" s="18"/>
      <c r="I149" s="19">
        <f>E149*50/C149</f>
        <v>1.5384615384615384E-2</v>
      </c>
      <c r="J149" s="18">
        <f>C149-(E149*1080)</f>
        <v>33481.822522875424</v>
      </c>
    </row>
    <row r="150" spans="1:16">
      <c r="A150" s="88"/>
      <c r="B150" s="82">
        <f>B149+7</f>
        <v>43702</v>
      </c>
      <c r="C150" s="20">
        <f>D149+G149-H149</f>
        <v>52151.410196921162</v>
      </c>
      <c r="D150" s="17">
        <f>C150+(C150*0.04)</f>
        <v>54237.466604798006</v>
      </c>
      <c r="E150" s="17">
        <f>C150/3250</f>
        <v>16.046587752898819</v>
      </c>
      <c r="F150" s="28">
        <f>(D150-C150)/E150</f>
        <v>129.99999999999983</v>
      </c>
      <c r="G150" s="18"/>
      <c r="H150" s="18"/>
      <c r="I150" s="19">
        <f>E150*50/C150</f>
        <v>1.5384615384615385E-2</v>
      </c>
      <c r="J150" s="18">
        <f>C150-(E150*1080)</f>
        <v>34821.095423790437</v>
      </c>
    </row>
    <row r="151" spans="1:16">
      <c r="A151" s="88"/>
      <c r="B151" s="82">
        <f>B150+7</f>
        <v>43709</v>
      </c>
      <c r="C151" s="20">
        <f>D150+G150-H150</f>
        <v>54237.466604798006</v>
      </c>
      <c r="D151" s="17">
        <f>C151+(C151*0.04)</f>
        <v>56406.965268989923</v>
      </c>
      <c r="E151" s="17">
        <f>C151/3250</f>
        <v>16.68845126301477</v>
      </c>
      <c r="F151" s="28">
        <f>(D151-C151)/E151</f>
        <v>129.9999999999998</v>
      </c>
      <c r="G151" s="18"/>
      <c r="H151" s="18"/>
      <c r="I151" s="19">
        <f>E151*50/C151</f>
        <v>1.5384615384615384E-2</v>
      </c>
      <c r="J151" s="18">
        <f>C151-(E151*1080)</f>
        <v>36213.939240742053</v>
      </c>
    </row>
    <row r="152" spans="1:16" ht="13.5" thickBot="1">
      <c r="A152" s="89"/>
      <c r="B152" s="82">
        <f>B151+7</f>
        <v>43716</v>
      </c>
      <c r="C152" s="20">
        <f>D151+G151-H151</f>
        <v>56406.965268989923</v>
      </c>
      <c r="D152" s="17">
        <f>C152+(C152*0.04)</f>
        <v>58663.24387974952</v>
      </c>
      <c r="E152" s="17">
        <f>C152/3250</f>
        <v>17.35598931353536</v>
      </c>
      <c r="F152" s="28">
        <f>(D152-C152)/E152</f>
        <v>130</v>
      </c>
      <c r="G152" s="81"/>
      <c r="H152" s="81">
        <f>(D152-C139)*0.35</f>
        <v>7707.8241917817459</v>
      </c>
      <c r="I152" s="19">
        <f>E152*50/C152</f>
        <v>1.5384615384615384E-2</v>
      </c>
      <c r="J152" s="18">
        <f>C152-(E152*1080)</f>
        <v>37662.496810371733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50955.419687967777</v>
      </c>
      <c r="D154" s="17">
        <f>C154+(C154*0.04)</f>
        <v>52993.636475486484</v>
      </c>
      <c r="E154" s="17">
        <f>C154/3250</f>
        <v>15.678590673220855</v>
      </c>
      <c r="F154" s="28">
        <f>(D154-C154)/E154</f>
        <v>129.9999999999998</v>
      </c>
      <c r="G154" s="17"/>
      <c r="H154" s="80"/>
      <c r="I154" s="19">
        <f>E154*50/C154</f>
        <v>1.5384615384615385E-2</v>
      </c>
      <c r="J154" s="18">
        <f>C154-(E154*1080)</f>
        <v>34022.541760889253</v>
      </c>
    </row>
    <row r="155" spans="1:16">
      <c r="A155" s="88"/>
      <c r="B155" s="82">
        <f>B154+7</f>
        <v>43730</v>
      </c>
      <c r="C155" s="20">
        <f>D154+G154-H154</f>
        <v>52993.636475486484</v>
      </c>
      <c r="D155" s="17">
        <f>C155+(C155*0.04)</f>
        <v>55113.381934505946</v>
      </c>
      <c r="E155" s="17">
        <f>C155/3250</f>
        <v>16.305734300149687</v>
      </c>
      <c r="F155" s="28">
        <f>(D155-C155)/E155</f>
        <v>130.00000000000011</v>
      </c>
      <c r="G155" s="17"/>
      <c r="H155" s="80"/>
      <c r="I155" s="19">
        <f>E155*50/C155</f>
        <v>1.5384615384615385E-2</v>
      </c>
      <c r="J155" s="18">
        <f>C155-(E155*1080)</f>
        <v>35383.44343132482</v>
      </c>
    </row>
    <row r="156" spans="1:16">
      <c r="A156" s="88"/>
      <c r="B156" s="82">
        <f>B155+7</f>
        <v>43737</v>
      </c>
      <c r="C156" s="20">
        <f>D155+G155-H155</f>
        <v>55113.381934505946</v>
      </c>
      <c r="D156" s="17">
        <f>C156+(C156*0.04)</f>
        <v>57317.917211886182</v>
      </c>
      <c r="E156" s="17">
        <f>C156/3250</f>
        <v>16.957963672155675</v>
      </c>
      <c r="F156" s="28">
        <f>(D156-C156)/E156</f>
        <v>129.99999999999994</v>
      </c>
      <c r="G156" s="17"/>
      <c r="H156" s="80"/>
      <c r="I156" s="19">
        <f>E156*50/C156</f>
        <v>1.5384615384615384E-2</v>
      </c>
      <c r="J156" s="18">
        <f>C156-(E156*1080)</f>
        <v>36798.781168577814</v>
      </c>
    </row>
    <row r="157" spans="1:16" ht="13.5" thickBot="1">
      <c r="A157" s="89"/>
      <c r="B157" s="82">
        <f>B156+7</f>
        <v>43744</v>
      </c>
      <c r="C157" s="20">
        <f>D156+G156-H156</f>
        <v>57317.917211886182</v>
      </c>
      <c r="D157" s="17">
        <f>C157+(C157*0.04)</f>
        <v>59610.63390036163</v>
      </c>
      <c r="E157" s="17">
        <f>C157/3250</f>
        <v>17.636282219041902</v>
      </c>
      <c r="F157" s="28">
        <f>(D157-C157)/E157</f>
        <v>130.00000000000003</v>
      </c>
      <c r="G157" s="81"/>
      <c r="H157" s="81"/>
      <c r="I157" s="19">
        <f>E157*50/C157</f>
        <v>1.5384615384615385E-2</v>
      </c>
      <c r="J157" s="18">
        <f>C157-(E157*1080)</f>
        <v>38270.732415320927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59610.63390036163</v>
      </c>
      <c r="D159" s="17">
        <f>C159+(C159*0.04)</f>
        <v>61995.059256376095</v>
      </c>
      <c r="E159" s="17">
        <f>C159/3250</f>
        <v>18.341733507803578</v>
      </c>
      <c r="F159" s="28">
        <f>(D159-C159)/E159</f>
        <v>129.99999999999994</v>
      </c>
      <c r="G159" s="18"/>
      <c r="H159" s="18"/>
      <c r="I159" s="19">
        <f>E159*50/C159</f>
        <v>1.5384615384615384E-2</v>
      </c>
      <c r="J159" s="18">
        <f>C159-(E159*1080)</f>
        <v>39801.561711933769</v>
      </c>
    </row>
    <row r="160" spans="1:16">
      <c r="A160" s="88"/>
      <c r="B160" s="82">
        <f>B159+7</f>
        <v>43758</v>
      </c>
      <c r="C160" s="20">
        <f>D159+G159-H159</f>
        <v>61995.059256376095</v>
      </c>
      <c r="D160" s="17">
        <f>C160+(C160*0.04)</f>
        <v>64474.861626631136</v>
      </c>
      <c r="E160" s="17">
        <f>C160/3250</f>
        <v>19.075402848115722</v>
      </c>
      <c r="F160" s="28">
        <f>(D160-C160)/E160</f>
        <v>129.99999999999989</v>
      </c>
      <c r="G160" s="18"/>
      <c r="H160" s="18"/>
      <c r="I160" s="19">
        <f>E160*50/C160</f>
        <v>1.5384615384615385E-2</v>
      </c>
      <c r="J160" s="18">
        <f>C160-(E160*1080)</f>
        <v>41393.62418041112</v>
      </c>
    </row>
    <row r="161" spans="1:16">
      <c r="A161" s="88"/>
      <c r="B161" s="82">
        <f>B160+7</f>
        <v>43765</v>
      </c>
      <c r="C161" s="20">
        <f>D160+G160-H160</f>
        <v>64474.861626631136</v>
      </c>
      <c r="D161" s="17">
        <f>C161+(C161*0.04)</f>
        <v>67053.856091696376</v>
      </c>
      <c r="E161" s="17">
        <f>C161/3250</f>
        <v>19.83841896204035</v>
      </c>
      <c r="F161" s="28">
        <f>(D161-C161)/E161</f>
        <v>129.99999999999972</v>
      </c>
      <c r="G161" s="18"/>
      <c r="H161" s="18"/>
      <c r="I161" s="19">
        <f>E161*50/C161</f>
        <v>1.5384615384615385E-2</v>
      </c>
      <c r="J161" s="18">
        <f>C161-(E161*1080)</f>
        <v>43049.369147627556</v>
      </c>
    </row>
    <row r="162" spans="1:16" ht="13.5" thickBot="1">
      <c r="A162" s="89"/>
      <c r="B162" s="82">
        <f>B161+7</f>
        <v>43772</v>
      </c>
      <c r="C162" s="20">
        <f>D161+G161-H161</f>
        <v>67053.856091696376</v>
      </c>
      <c r="D162" s="17">
        <f>C162+(C162*0.04)</f>
        <v>69736.010335364233</v>
      </c>
      <c r="E162" s="17">
        <f>C162/3250</f>
        <v>20.631955720521962</v>
      </c>
      <c r="F162" s="28">
        <f>(D162-C162)/E162</f>
        <v>130.00000000000011</v>
      </c>
      <c r="G162" s="81"/>
      <c r="H162" s="81"/>
      <c r="I162" s="19">
        <f>E162*50/C162</f>
        <v>1.5384615384615384E-2</v>
      </c>
      <c r="J162" s="18">
        <f>C162-(E162*1080)</f>
        <v>44771.343913532663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69736.010335364233</v>
      </c>
      <c r="D164" s="17">
        <f>C164+(C164*0.04)</f>
        <v>72525.450748778807</v>
      </c>
      <c r="E164" s="17">
        <f>C164/3250</f>
        <v>21.457233949342839</v>
      </c>
      <c r="F164" s="28">
        <f>(D164-C164)/E164</f>
        <v>130.0000000000002</v>
      </c>
      <c r="G164" s="18"/>
      <c r="H164" s="18"/>
      <c r="I164" s="19">
        <f>E164*50/C164</f>
        <v>1.5384615384615384E-2</v>
      </c>
      <c r="J164" s="18">
        <f>C164-(E164*1080)</f>
        <v>46562.197670073961</v>
      </c>
    </row>
    <row r="165" spans="1:16">
      <c r="A165" s="88"/>
      <c r="B165" s="82">
        <f>B164+7</f>
        <v>43786</v>
      </c>
      <c r="C165" s="20">
        <f>D164+G164-H164</f>
        <v>72525.450748778807</v>
      </c>
      <c r="D165" s="17">
        <f>C165+(C165*0.04)</f>
        <v>75426.468778729963</v>
      </c>
      <c r="E165" s="17">
        <f>C165/3250</f>
        <v>22.315523307316557</v>
      </c>
      <c r="F165" s="28">
        <f>(D165-C165)/E165</f>
        <v>130.00000000000014</v>
      </c>
      <c r="G165" s="18"/>
      <c r="H165" s="18"/>
      <c r="I165" s="19">
        <f>E165*50/C165</f>
        <v>1.5384615384615385E-2</v>
      </c>
      <c r="J165" s="18">
        <f>C165-(E165*1080)</f>
        <v>48424.685576876924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75426.468778729963</v>
      </c>
      <c r="D166" s="17">
        <f>C166+(C166*0.04)</f>
        <v>78443.527529879168</v>
      </c>
      <c r="E166" s="17">
        <f>C166/3250</f>
        <v>23.208144239609219</v>
      </c>
      <c r="F166" s="28">
        <f>(D166-C166)/E166</f>
        <v>130.00000000000028</v>
      </c>
      <c r="G166" s="18"/>
      <c r="H166" s="18"/>
      <c r="I166" s="19">
        <f>E166*50/C166</f>
        <v>1.5384615384615384E-2</v>
      </c>
      <c r="J166" s="18">
        <f>C166-(E166*1080)</f>
        <v>50361.672999952003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78443.527529879168</v>
      </c>
      <c r="D167" s="17">
        <f>C167+(C167*0.04)</f>
        <v>81581.26863107433</v>
      </c>
      <c r="E167" s="17">
        <f>C167/3250</f>
        <v>24.136470009193591</v>
      </c>
      <c r="F167" s="28">
        <f>(D167-C167)/E167</f>
        <v>129.99999999999983</v>
      </c>
      <c r="G167" s="81"/>
      <c r="H167" s="81">
        <f>(D167-C154)*0.35</f>
        <v>10719.047130087292</v>
      </c>
      <c r="I167" s="19">
        <f>E167*50/C167</f>
        <v>1.5384615384615385E-2</v>
      </c>
      <c r="J167" s="18">
        <f>C167-(E167*1080)</f>
        <v>52376.139919950088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70862.221500987042</v>
      </c>
      <c r="D169" s="17">
        <f>C169+(C169*0.04)</f>
        <v>73696.710361026519</v>
      </c>
      <c r="E169" s="17">
        <f>C169/3250</f>
        <v>21.803760461842167</v>
      </c>
      <c r="F169" s="28">
        <f>(D169-C169)/E169</f>
        <v>129.99999999999977</v>
      </c>
      <c r="G169" s="18"/>
      <c r="H169" s="18"/>
      <c r="I169" s="19">
        <f>E169*50/C169</f>
        <v>1.5384615384615384E-2</v>
      </c>
      <c r="J169" s="18">
        <f>C169-(E169*1080)</f>
        <v>47314.160202197498</v>
      </c>
    </row>
    <row r="170" spans="1:16">
      <c r="A170" s="88"/>
      <c r="B170" s="82">
        <f>B169+7</f>
        <v>43814</v>
      </c>
      <c r="C170" s="20">
        <f>D169+G169-H169</f>
        <v>73696.710361026519</v>
      </c>
      <c r="D170" s="17">
        <f>C170+(C170*0.04)</f>
        <v>76644.578775467584</v>
      </c>
      <c r="E170" s="17">
        <f>C170/3250</f>
        <v>22.67591088031585</v>
      </c>
      <c r="F170" s="28">
        <f>(D170-C170)/E170</f>
        <v>130.00000000000023</v>
      </c>
      <c r="G170" s="18"/>
      <c r="H170" s="18"/>
      <c r="I170" s="19">
        <f>E170*50/C170</f>
        <v>1.5384615384615384E-2</v>
      </c>
      <c r="J170" s="18">
        <f>C170-(E170*1080)</f>
        <v>49206.726610285405</v>
      </c>
    </row>
    <row r="171" spans="1:16">
      <c r="A171" s="88"/>
      <c r="B171" s="82">
        <f>B170+7</f>
        <v>43821</v>
      </c>
      <c r="C171" s="20">
        <f>D170+G170-H170</f>
        <v>76644.578775467584</v>
      </c>
      <c r="D171" s="17">
        <f>C171+(C171*0.04)</f>
        <v>79710.361926486294</v>
      </c>
      <c r="E171" s="17">
        <f>C171/3250</f>
        <v>23.582947315528486</v>
      </c>
      <c r="F171" s="28">
        <f>(D171-C171)/E171</f>
        <v>130.00000000000028</v>
      </c>
      <c r="G171" s="18"/>
      <c r="H171" s="18"/>
      <c r="I171" s="19">
        <f>E171*50/C171</f>
        <v>1.5384615384615384E-2</v>
      </c>
      <c r="J171" s="18">
        <f>C171-(E171*1080)</f>
        <v>51174.995674696824</v>
      </c>
    </row>
    <row r="172" spans="1:16" ht="13.5" thickBot="1">
      <c r="A172" s="89"/>
      <c r="B172" s="82">
        <f>B171+7</f>
        <v>43828</v>
      </c>
      <c r="C172" s="20">
        <f>D171+G171-H171</f>
        <v>79710.361926486294</v>
      </c>
      <c r="D172" s="17">
        <f>C172+(C172*0.04)</f>
        <v>82898.776403545751</v>
      </c>
      <c r="E172" s="17">
        <f>C172/3250</f>
        <v>24.526265208149628</v>
      </c>
      <c r="F172" s="28">
        <f>(D172-C172)/E172</f>
        <v>130.00000000000026</v>
      </c>
      <c r="G172" s="81"/>
      <c r="H172" s="81"/>
      <c r="I172" s="19">
        <f>E172*50/C172</f>
        <v>1.5384615384615385E-2</v>
      </c>
      <c r="J172" s="18">
        <f>C172-(E172*1080)</f>
        <v>53221.995501684694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82898.776403545751</v>
      </c>
      <c r="D174" s="17">
        <f>C174+(C174*0.04)</f>
        <v>86214.72745968758</v>
      </c>
      <c r="E174" s="17">
        <f>C174/3250</f>
        <v>25.507315816475614</v>
      </c>
      <c r="F174" s="28">
        <f>(D174-C174)/E174</f>
        <v>129.99999999999994</v>
      </c>
      <c r="G174" s="18"/>
      <c r="H174" s="18"/>
      <c r="I174" s="19">
        <f>E174*50/C174</f>
        <v>1.5384615384615385E-2</v>
      </c>
      <c r="J174" s="18">
        <f>C174-(E174*1080)</f>
        <v>55350.875321752086</v>
      </c>
    </row>
    <row r="175" spans="1:16">
      <c r="A175" s="88"/>
      <c r="B175" s="82">
        <f>B174+7</f>
        <v>43842</v>
      </c>
      <c r="C175" s="20">
        <f>D174+G174-H174</f>
        <v>86214.72745968758</v>
      </c>
      <c r="D175" s="17">
        <f>C175+(C175*0.04)</f>
        <v>89663.316558075079</v>
      </c>
      <c r="E175" s="17">
        <f>C175/3250</f>
        <v>26.52760844913464</v>
      </c>
      <c r="F175" s="28">
        <f>(D175-C175)/E175</f>
        <v>129.99999999999986</v>
      </c>
      <c r="G175" s="18"/>
      <c r="H175" s="18"/>
      <c r="I175" s="19">
        <f>E175*50/C175</f>
        <v>1.5384615384615385E-2</v>
      </c>
      <c r="J175" s="18">
        <f>C175-(E175*1080)</f>
        <v>57564.910334622167</v>
      </c>
    </row>
    <row r="176" spans="1:16">
      <c r="A176" s="88"/>
      <c r="B176" s="82">
        <f>B175+7</f>
        <v>43849</v>
      </c>
      <c r="C176" s="20">
        <f>D175+G175-H175</f>
        <v>89663.316558075079</v>
      </c>
      <c r="D176" s="17">
        <f>C176+(C176*0.04)</f>
        <v>93249.849220398086</v>
      </c>
      <c r="E176" s="17">
        <f>C176/3250</f>
        <v>27.588712787100025</v>
      </c>
      <c r="F176" s="28">
        <f>(D176-C176)/E176</f>
        <v>130.00000000000011</v>
      </c>
      <c r="G176" s="18"/>
      <c r="H176" s="18"/>
      <c r="I176" s="19">
        <f>E176*50/C176</f>
        <v>1.5384615384615385E-2</v>
      </c>
      <c r="J176" s="18">
        <f>C176-(E176*1080)</f>
        <v>59867.50674800705</v>
      </c>
    </row>
    <row r="177" spans="1:16" ht="13.5" thickBot="1">
      <c r="A177" s="89"/>
      <c r="B177" s="82">
        <f>B176+7</f>
        <v>43856</v>
      </c>
      <c r="C177" s="20">
        <f>D176+G176-H176</f>
        <v>93249.849220398086</v>
      </c>
      <c r="D177" s="17">
        <f>C177+(C177*0.04)</f>
        <v>96979.843189214007</v>
      </c>
      <c r="E177" s="17">
        <f>C177/3250</f>
        <v>28.692261298584025</v>
      </c>
      <c r="F177" s="28">
        <f>(D177-C177)/E177</f>
        <v>129.99999999999991</v>
      </c>
      <c r="G177" s="81"/>
      <c r="H177" s="81">
        <f>(D177-C169)*0.35</f>
        <v>9141.1675908794368</v>
      </c>
      <c r="I177" s="19">
        <f>E177*50/C177</f>
        <v>1.5384615384615384E-2</v>
      </c>
      <c r="J177" s="18">
        <f>C177-(E177*1080)</f>
        <v>62262.207017927343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4" sqref="C14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3.5" thickBot="1">
      <c r="A12" s="89"/>
      <c r="B12" s="82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18">
        <f>C12-(E12*1080)</f>
        <v>1777.936757335428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 ht="15">
      <c r="A14" s="87">
        <v>3</v>
      </c>
      <c r="B14" s="82">
        <f>B12+7</f>
        <v>42939</v>
      </c>
      <c r="C14" s="32">
        <f>D12+G12-H12</f>
        <v>2465.7606779727971</v>
      </c>
      <c r="D14" s="17">
        <f>C14+(C14*0.04)</f>
        <v>2564.3911050917091</v>
      </c>
      <c r="E14" s="17">
        <f>C14/3250</f>
        <v>0.7586955932223991</v>
      </c>
      <c r="F14" s="28">
        <f>(D14-C14)/E14</f>
        <v>130.00000000000009</v>
      </c>
      <c r="G14" s="18"/>
      <c r="H14" s="18"/>
      <c r="I14" s="19">
        <f>E14*50/C14</f>
        <v>1.5384615384615384E-2</v>
      </c>
      <c r="J14" s="18">
        <f>C14-(E14*1080)</f>
        <v>1646.3694372926061</v>
      </c>
    </row>
    <row r="15" spans="1:16">
      <c r="A15" s="88"/>
      <c r="B15" s="82">
        <f>B14+7</f>
        <v>42946</v>
      </c>
      <c r="C15" s="20">
        <f>D14+G14-H14</f>
        <v>2564.3911050917091</v>
      </c>
      <c r="D15" s="17">
        <f>C15+(C15*0.04)</f>
        <v>2666.9667492953772</v>
      </c>
      <c r="E15" s="17">
        <f>C15/3250</f>
        <v>0.7890434169512951</v>
      </c>
      <c r="F15" s="28">
        <f>(D15-C15)/E15</f>
        <v>129.99999999999974</v>
      </c>
      <c r="G15" s="18"/>
      <c r="H15" s="18"/>
      <c r="I15" s="19">
        <f>E15*50/C15</f>
        <v>1.5384615384615384E-2</v>
      </c>
      <c r="J15" s="18">
        <f>C15-(E15*1080)</f>
        <v>1712.2242147843103</v>
      </c>
    </row>
    <row r="16" spans="1:16">
      <c r="A16" s="88"/>
      <c r="B16" s="82">
        <f>B15+7</f>
        <v>42953</v>
      </c>
      <c r="C16" s="20">
        <f>D15+G15-H15</f>
        <v>2666.9667492953772</v>
      </c>
      <c r="D16" s="17">
        <f>C16+(C16*0.04)</f>
        <v>2773.6454192671922</v>
      </c>
      <c r="E16" s="17">
        <f>C16/3250</f>
        <v>0.82060515362934683</v>
      </c>
      <c r="F16" s="28">
        <f>(D16-C16)/E16</f>
        <v>129.99999999999989</v>
      </c>
      <c r="G16" s="18"/>
      <c r="H16" s="18"/>
      <c r="I16" s="19">
        <f>E16*50/C16</f>
        <v>1.5384615384615384E-2</v>
      </c>
      <c r="J16" s="18">
        <f>C16-(E16*1080)</f>
        <v>1780.7131833756825</v>
      </c>
    </row>
    <row r="17" spans="1:16" ht="13.5" thickBot="1">
      <c r="A17" s="89"/>
      <c r="B17" s="82">
        <f>B16+7</f>
        <v>42960</v>
      </c>
      <c r="C17" s="20">
        <f>D16+G16-H16</f>
        <v>2773.6454192671922</v>
      </c>
      <c r="D17" s="17">
        <f>C17+(C17*0.04)</f>
        <v>2884.5912360378798</v>
      </c>
      <c r="E17" s="17">
        <f>C17/3250</f>
        <v>0.85342935977452072</v>
      </c>
      <c r="F17" s="28">
        <f>(D17-C17)/E17</f>
        <v>129.99999999999983</v>
      </c>
      <c r="G17" s="18"/>
      <c r="H17" s="81">
        <f>(D17-C4)*0.3</f>
        <v>265.3773708113639</v>
      </c>
      <c r="I17" s="19">
        <f>E17*50/C17</f>
        <v>1.5384615384615385E-2</v>
      </c>
      <c r="J17" s="18">
        <f>C17-(E17*1080)</f>
        <v>1851.9417107107097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2619.2138652265157</v>
      </c>
      <c r="D19" s="17">
        <f>C19+(C19*0.04)</f>
        <v>2723.9824198355764</v>
      </c>
      <c r="E19" s="17">
        <f>C19/3250</f>
        <v>0.80591195853123565</v>
      </c>
      <c r="F19" s="28">
        <f>(D19-C19)/E19</f>
        <v>130</v>
      </c>
      <c r="G19" s="18"/>
      <c r="H19" s="18"/>
      <c r="I19" s="19">
        <f>E19*50/C19</f>
        <v>1.5384615384615385E-2</v>
      </c>
      <c r="J19" s="18">
        <f>C19-(E19*1080)</f>
        <v>1748.8289500127812</v>
      </c>
    </row>
    <row r="20" spans="1:16">
      <c r="A20" s="88"/>
      <c r="B20" s="82">
        <f>B19+7</f>
        <v>42974</v>
      </c>
      <c r="C20" s="20">
        <f>D19+G19-H19</f>
        <v>2723.9824198355764</v>
      </c>
      <c r="D20" s="17">
        <f>C20+(C20*0.04)</f>
        <v>2832.9417166289995</v>
      </c>
      <c r="E20" s="17">
        <f>C20/3250</f>
        <v>0.83814843687248508</v>
      </c>
      <c r="F20" s="28">
        <f>(D20-C20)/E20</f>
        <v>130.00000000000011</v>
      </c>
      <c r="G20" s="18"/>
      <c r="H20" s="18"/>
      <c r="I20" s="19">
        <f>E20*50/C20</f>
        <v>1.5384615384615385E-2</v>
      </c>
      <c r="J20" s="18">
        <f>C20-(E20*1080)</f>
        <v>1818.7821080132926</v>
      </c>
    </row>
    <row r="21" spans="1:16">
      <c r="A21" s="88"/>
      <c r="B21" s="82">
        <f>B20+7</f>
        <v>42981</v>
      </c>
      <c r="C21" s="20">
        <f>D20+G20-H20</f>
        <v>2832.9417166289995</v>
      </c>
      <c r="D21" s="17">
        <f>C21+(C21*0.04)</f>
        <v>2946.2593852941595</v>
      </c>
      <c r="E21" s="17">
        <f>C21/3250</f>
        <v>0.87167437434738448</v>
      </c>
      <c r="F21" s="28">
        <f>(D21-C21)/E21</f>
        <v>130.00000000000003</v>
      </c>
      <c r="G21" s="18"/>
      <c r="H21" s="18"/>
      <c r="I21" s="19">
        <f>E21*50/C21</f>
        <v>1.5384615384615384E-2</v>
      </c>
      <c r="J21" s="18">
        <f>C21-(E21*1080)</f>
        <v>1891.5333923338244</v>
      </c>
    </row>
    <row r="22" spans="1:16" ht="13.5" thickBot="1">
      <c r="A22" s="89"/>
      <c r="B22" s="82">
        <f>B21+7</f>
        <v>42988</v>
      </c>
      <c r="C22" s="20">
        <f>D21+G21-H21</f>
        <v>2946.2593852941595</v>
      </c>
      <c r="D22" s="17">
        <f>C22+(C22*0.04)</f>
        <v>3064.109760705926</v>
      </c>
      <c r="E22" s="17">
        <f>C22/3250</f>
        <v>0.90654134932127983</v>
      </c>
      <c r="F22" s="28">
        <f>(D22-C22)/E22</f>
        <v>130.00000000000006</v>
      </c>
      <c r="G22" s="18"/>
      <c r="H22" s="18"/>
      <c r="I22" s="19">
        <f>E22*50/C22</f>
        <v>1.5384615384615385E-2</v>
      </c>
      <c r="J22" s="18">
        <f>C22-(E22*1080)</f>
        <v>1967.1947280271775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3064.109760705926</v>
      </c>
      <c r="D24" s="17">
        <f>C24+(C24*0.04)</f>
        <v>3186.6741511341629</v>
      </c>
      <c r="E24" s="17">
        <f>C24/3250</f>
        <v>0.94280300329413103</v>
      </c>
      <c r="F24" s="28">
        <f>(D24-C24)/E24</f>
        <v>129.99999999999991</v>
      </c>
      <c r="G24" s="18"/>
      <c r="H24" s="18"/>
      <c r="I24" s="19">
        <f>E24*50/C24</f>
        <v>1.5384615384615385E-2</v>
      </c>
      <c r="J24" s="18">
        <f>C24-(E24*1080)</f>
        <v>2045.8825171482645</v>
      </c>
    </row>
    <row r="25" spans="1:16">
      <c r="A25" s="88"/>
      <c r="B25" s="82">
        <f>B24+7</f>
        <v>43002</v>
      </c>
      <c r="C25" s="20">
        <f>D24+G24-H24</f>
        <v>3186.6741511341629</v>
      </c>
      <c r="D25" s="17">
        <f>C25+(C25*0.04)</f>
        <v>3314.1411171795294</v>
      </c>
      <c r="E25" s="17">
        <f>C25/3250</f>
        <v>0.98051512342589631</v>
      </c>
      <c r="F25" s="28">
        <f>(D25-C25)/E25</f>
        <v>129.99999999999994</v>
      </c>
      <c r="G25" s="18"/>
      <c r="H25" s="18"/>
      <c r="I25" s="19">
        <f>E25*50/C25</f>
        <v>1.5384615384615385E-2</v>
      </c>
      <c r="J25" s="18">
        <f>C25-(E25*1080)</f>
        <v>2127.7178178341946</v>
      </c>
    </row>
    <row r="26" spans="1:16">
      <c r="A26" s="88"/>
      <c r="B26" s="82">
        <f>B25+7</f>
        <v>43009</v>
      </c>
      <c r="C26" s="20">
        <f>D25+G25-H25</f>
        <v>3314.1411171795294</v>
      </c>
      <c r="D26" s="17">
        <f>C26+(C26*0.04)</f>
        <v>3446.7067618667106</v>
      </c>
      <c r="E26" s="17">
        <f>C26/3250</f>
        <v>1.019735728362932</v>
      </c>
      <c r="F26" s="28">
        <f>(D26-C26)/E26</f>
        <v>130.00000000000009</v>
      </c>
      <c r="G26" s="18"/>
      <c r="H26" s="18"/>
      <c r="I26" s="19">
        <f>E26*50/C26</f>
        <v>1.5384615384615384E-2</v>
      </c>
      <c r="J26" s="18">
        <f>C26-(E26*1080)</f>
        <v>2212.8265305475625</v>
      </c>
    </row>
    <row r="27" spans="1:16" ht="13.5" thickBot="1">
      <c r="A27" s="89"/>
      <c r="B27" s="82">
        <f>B26+7</f>
        <v>43016</v>
      </c>
      <c r="C27" s="20">
        <f>D26+G26-H26</f>
        <v>3446.7067618667106</v>
      </c>
      <c r="D27" s="17">
        <f>C27+(C27*0.04)</f>
        <v>3584.575032341379</v>
      </c>
      <c r="E27" s="17">
        <f>C27/3250</f>
        <v>1.0605251574974495</v>
      </c>
      <c r="F27" s="28">
        <f>(D27-C27)/E27</f>
        <v>129.99999999999997</v>
      </c>
      <c r="G27" s="18"/>
      <c r="H27" s="18"/>
      <c r="I27" s="19">
        <f>E27*50/C27</f>
        <v>1.5384615384615384E-2</v>
      </c>
      <c r="J27" s="18">
        <f>C27-(E27*1080)</f>
        <v>2301.3395917694652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3584.575032341379</v>
      </c>
      <c r="D29" s="17">
        <f>C29+(C29*0.04)</f>
        <v>3727.9580336350341</v>
      </c>
      <c r="E29" s="17">
        <f>C29/3250</f>
        <v>1.1029461637973474</v>
      </c>
      <c r="F29" s="28">
        <f>(D29-C29)/E29</f>
        <v>129.99999999999991</v>
      </c>
      <c r="G29" s="18"/>
      <c r="H29" s="18"/>
      <c r="I29" s="19">
        <f>E29*50/C29</f>
        <v>1.5384615384615385E-2</v>
      </c>
      <c r="J29" s="18">
        <f>C29-(E29*1080)</f>
        <v>2393.3931754402438</v>
      </c>
    </row>
    <row r="30" spans="1:16">
      <c r="A30" s="88"/>
      <c r="B30" s="82">
        <f>B29+7</f>
        <v>43030</v>
      </c>
      <c r="C30" s="20">
        <f>D29+G29-H29</f>
        <v>3727.9580336350341</v>
      </c>
      <c r="D30" s="17">
        <f>C30+(C30*0.04)</f>
        <v>3877.0763549804356</v>
      </c>
      <c r="E30" s="17">
        <f>C30/3250</f>
        <v>1.1470640103492413</v>
      </c>
      <c r="F30" s="28">
        <f>(D30-C30)/E30</f>
        <v>130.00000000000009</v>
      </c>
      <c r="G30" s="18"/>
      <c r="H30" s="18"/>
      <c r="I30" s="19">
        <f>E30*50/C30</f>
        <v>1.5384615384615385E-2</v>
      </c>
      <c r="J30" s="18">
        <f>C30-(E30*1080)</f>
        <v>2489.1289024578537</v>
      </c>
    </row>
    <row r="31" spans="1:16">
      <c r="A31" s="88"/>
      <c r="B31" s="82">
        <f>B30+7</f>
        <v>43037</v>
      </c>
      <c r="C31" s="20">
        <f>D30+G30-H30</f>
        <v>3877.0763549804356</v>
      </c>
      <c r="D31" s="17">
        <f>C31+(C31*0.04)</f>
        <v>4032.1594091796528</v>
      </c>
      <c r="E31" s="17">
        <f>C31/3250</f>
        <v>1.192946570763211</v>
      </c>
      <c r="F31" s="28">
        <f>(D31-C31)/E31</f>
        <v>129.99999999999986</v>
      </c>
      <c r="G31" s="18"/>
      <c r="H31" s="18"/>
      <c r="I31" s="19">
        <f>E31*50/C31</f>
        <v>1.5384615384615385E-2</v>
      </c>
      <c r="J31" s="18">
        <f>C31-(E31*1080)</f>
        <v>2588.6940585561679</v>
      </c>
    </row>
    <row r="32" spans="1:16" ht="13.5" thickBot="1">
      <c r="A32" s="89"/>
      <c r="B32" s="82">
        <f>B31+7</f>
        <v>43044</v>
      </c>
      <c r="C32" s="20">
        <f>D31+G31-H31</f>
        <v>4032.1594091796528</v>
      </c>
      <c r="D32" s="17">
        <f>C32+(C32*0.04)</f>
        <v>4193.445785546839</v>
      </c>
      <c r="E32" s="17">
        <f>C32/3250</f>
        <v>1.2406644335937393</v>
      </c>
      <c r="F32" s="28">
        <f>(D32-C32)/E32</f>
        <v>130.00000000000009</v>
      </c>
      <c r="G32" s="18"/>
      <c r="H32" s="81">
        <f>(D32-C19)*0.35</f>
        <v>550.98117211211309</v>
      </c>
      <c r="I32" s="19">
        <f>E32*50/C32</f>
        <v>1.5384615384615385E-2</v>
      </c>
      <c r="J32" s="18">
        <f>C32-(E32*1080)</f>
        <v>2692.2418208984145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3642.4646134347258</v>
      </c>
      <c r="D34" s="17">
        <f>C34+(C34*0.04)</f>
        <v>3788.1631979721151</v>
      </c>
      <c r="E34" s="17">
        <f>C34/3250</f>
        <v>1.1207583425953003</v>
      </c>
      <c r="F34" s="28">
        <f>(D34-C34)/E34</f>
        <v>130.0000000000002</v>
      </c>
      <c r="G34" s="18"/>
      <c r="H34" s="18"/>
      <c r="I34" s="19">
        <f>E34*50/C34</f>
        <v>1.5384615384615385E-2</v>
      </c>
      <c r="J34" s="18">
        <f>C34-(E34*1080)</f>
        <v>2432.0456034318013</v>
      </c>
    </row>
    <row r="35" spans="1:16">
      <c r="A35" s="88"/>
      <c r="B35" s="82">
        <f>B34+7</f>
        <v>43058</v>
      </c>
      <c r="C35" s="20">
        <f>D34+G34-H34</f>
        <v>3788.1631979721151</v>
      </c>
      <c r="D35" s="17">
        <f>C35+(C35*0.04)</f>
        <v>3939.6897258909999</v>
      </c>
      <c r="E35" s="17">
        <f>C35/3250</f>
        <v>1.1655886762991123</v>
      </c>
      <c r="F35" s="28">
        <f>(D35-C35)/E35</f>
        <v>130.00000000000014</v>
      </c>
      <c r="G35" s="18"/>
      <c r="H35" s="18"/>
      <c r="I35" s="19">
        <f>E35*50/C35</f>
        <v>1.5384615384615385E-2</v>
      </c>
      <c r="J35" s="18">
        <f>C35-(E35*1080)</f>
        <v>2529.3274275690737</v>
      </c>
    </row>
    <row r="36" spans="1:16">
      <c r="A36" s="88"/>
      <c r="B36" s="82">
        <f>B35+7</f>
        <v>43065</v>
      </c>
      <c r="C36" s="20">
        <f>D35+G35-H35</f>
        <v>3939.6897258909999</v>
      </c>
      <c r="D36" s="17">
        <f>C36+(C36*0.04)</f>
        <v>4097.2773149266395</v>
      </c>
      <c r="E36" s="17">
        <f>C36/3250</f>
        <v>1.2122122233510768</v>
      </c>
      <c r="F36" s="28">
        <f>(D36-C36)/E36</f>
        <v>129.99999999999974</v>
      </c>
      <c r="G36" s="18"/>
      <c r="H36" s="18"/>
      <c r="I36" s="19">
        <f>E36*50/C36</f>
        <v>1.5384615384615384E-2</v>
      </c>
      <c r="J36" s="18">
        <f>C36-(E36*1080)</f>
        <v>2630.500524671837</v>
      </c>
    </row>
    <row r="37" spans="1:16" ht="13.5" thickBot="1">
      <c r="A37" s="89"/>
      <c r="B37" s="82">
        <f>B36+7</f>
        <v>43072</v>
      </c>
      <c r="C37" s="20">
        <f>D36+G36-H36</f>
        <v>4097.2773149266395</v>
      </c>
      <c r="D37" s="17">
        <f>C37+(C37*0.04)</f>
        <v>4261.1684075237054</v>
      </c>
      <c r="E37" s="17">
        <f>C37/3250</f>
        <v>1.2607007122851199</v>
      </c>
      <c r="F37" s="28">
        <f>(D37-C37)/E37</f>
        <v>130.0000000000002</v>
      </c>
      <c r="G37" s="81"/>
      <c r="H37" s="81"/>
      <c r="I37" s="19">
        <f>E37*50/C37</f>
        <v>1.5384615384615385E-2</v>
      </c>
      <c r="J37" s="18">
        <f>C37-(E37*1080)</f>
        <v>2735.7205456587099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4261.1684075237054</v>
      </c>
      <c r="D39" s="17">
        <f>C39+(C39*0.04)</f>
        <v>4431.6151438246534</v>
      </c>
      <c r="E39" s="17">
        <f>C39/3250</f>
        <v>1.3111287407765246</v>
      </c>
      <c r="F39" s="28">
        <f>(D39-C39)/E39</f>
        <v>129.99999999999986</v>
      </c>
      <c r="G39" s="18"/>
      <c r="H39" s="18"/>
      <c r="I39" s="19">
        <f>E39*50/C39</f>
        <v>1.5384615384615384E-2</v>
      </c>
      <c r="J39" s="18">
        <f>C39-(E39*1080)</f>
        <v>2845.149367485059</v>
      </c>
    </row>
    <row r="40" spans="1:16">
      <c r="A40" s="88"/>
      <c r="B40" s="82">
        <f>B39+7</f>
        <v>43086</v>
      </c>
      <c r="C40" s="20">
        <f>D39+G39-H39</f>
        <v>4431.6151438246534</v>
      </c>
      <c r="D40" s="17">
        <f>C40+(C40*0.04)</f>
        <v>4608.8797495776398</v>
      </c>
      <c r="E40" s="17">
        <f>C40/3250</f>
        <v>1.3635738904075856</v>
      </c>
      <c r="F40" s="28">
        <f>(D40-C40)/E40</f>
        <v>130.00000000000023</v>
      </c>
      <c r="G40" s="18"/>
      <c r="H40" s="18"/>
      <c r="I40" s="19">
        <f>E40*50/C40</f>
        <v>1.5384615384615384E-2</v>
      </c>
      <c r="J40" s="18">
        <f>C40-(E40*1080)</f>
        <v>2958.9553421844612</v>
      </c>
    </row>
    <row r="41" spans="1:16">
      <c r="A41" s="88"/>
      <c r="B41" s="82">
        <f>B40+7</f>
        <v>43093</v>
      </c>
      <c r="C41" s="20">
        <f>D40+G40-H40</f>
        <v>4608.8797495776398</v>
      </c>
      <c r="D41" s="17">
        <f>C41+(C41*0.04)</f>
        <v>4793.2349395607453</v>
      </c>
      <c r="E41" s="17">
        <f>C41/3250</f>
        <v>1.4181168460238891</v>
      </c>
      <c r="F41" s="28">
        <f>(D41-C41)/E41</f>
        <v>129.99999999999991</v>
      </c>
      <c r="G41" s="18"/>
      <c r="H41" s="18"/>
      <c r="I41" s="19">
        <f>E41*50/C41</f>
        <v>1.5384615384615384E-2</v>
      </c>
      <c r="J41" s="18">
        <f>C41-(E41*1080)</f>
        <v>3077.3135558718395</v>
      </c>
    </row>
    <row r="42" spans="1:16" ht="13.5" thickBot="1">
      <c r="A42" s="89"/>
      <c r="B42" s="82">
        <f>B41+7</f>
        <v>43100</v>
      </c>
      <c r="C42" s="20">
        <f>D41+G41-H41</f>
        <v>4793.2349395607453</v>
      </c>
      <c r="D42" s="17">
        <f>C42+(C42*0.04)</f>
        <v>4984.9643371431748</v>
      </c>
      <c r="E42" s="17">
        <f>C42/3250</f>
        <v>1.4748415198648448</v>
      </c>
      <c r="F42" s="28">
        <f>(D42-C42)/E42</f>
        <v>129.99999999999983</v>
      </c>
      <c r="G42" s="81"/>
      <c r="H42" s="81"/>
      <c r="I42" s="19">
        <f>E42*50/C42</f>
        <v>1.5384615384615385E-2</v>
      </c>
      <c r="J42" s="18">
        <f>C42-(E42*1080)</f>
        <v>3200.4060981067132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4984.9643371431748</v>
      </c>
      <c r="D44" s="17">
        <f>C44+(C44*0.04)</f>
        <v>5184.3629106289018</v>
      </c>
      <c r="E44" s="17">
        <f>C44/3250</f>
        <v>1.5338351806594384</v>
      </c>
      <c r="F44" s="28">
        <f>(D44-C44)/E44</f>
        <v>129.99999999999997</v>
      </c>
      <c r="G44" s="18"/>
      <c r="H44" s="18"/>
      <c r="I44" s="19">
        <f>E44*50/C44</f>
        <v>1.5384615384615384E-2</v>
      </c>
      <c r="J44" s="18">
        <f>C44-(E44*1080)</f>
        <v>3328.4223420309813</v>
      </c>
    </row>
    <row r="45" spans="1:16">
      <c r="A45" s="88"/>
      <c r="B45" s="82">
        <f>B44+7</f>
        <v>43114</v>
      </c>
      <c r="C45" s="20">
        <f>D44+G44-H44</f>
        <v>5184.3629106289018</v>
      </c>
      <c r="D45" s="17">
        <f>C45+(C45*0.04)</f>
        <v>5391.7374270540577</v>
      </c>
      <c r="E45" s="17">
        <f>C45/3250</f>
        <v>1.5951885878858159</v>
      </c>
      <c r="F45" s="28">
        <f>(D45-C45)/E45</f>
        <v>129.99999999999989</v>
      </c>
      <c r="G45" s="18"/>
      <c r="H45" s="18"/>
      <c r="I45" s="19">
        <f>E45*50/C45</f>
        <v>1.5384615384615384E-2</v>
      </c>
      <c r="J45" s="18">
        <f>C45-(E45*1080)</f>
        <v>3461.5592357122205</v>
      </c>
    </row>
    <row r="46" spans="1:16">
      <c r="A46" s="88"/>
      <c r="B46" s="82">
        <f>B45+7</f>
        <v>43121</v>
      </c>
      <c r="C46" s="20">
        <f>D45+G45-H45</f>
        <v>5391.7374270540577</v>
      </c>
      <c r="D46" s="17">
        <f>C46+(C46*0.04)</f>
        <v>5607.4069241362204</v>
      </c>
      <c r="E46" s="17">
        <f>C46/3250</f>
        <v>1.6589961314012485</v>
      </c>
      <c r="F46" s="28">
        <f>(D46-C46)/E46</f>
        <v>130.00000000000026</v>
      </c>
      <c r="G46" s="18"/>
      <c r="H46" s="18"/>
      <c r="I46" s="19">
        <f>E46*50/C46</f>
        <v>1.5384615384615384E-2</v>
      </c>
      <c r="J46" s="18">
        <f>C46-(E46*1080)</f>
        <v>3600.0216051407097</v>
      </c>
    </row>
    <row r="47" spans="1:16" ht="13.5" thickBot="1">
      <c r="A47" s="89"/>
      <c r="B47" s="82">
        <f>B46+7</f>
        <v>43128</v>
      </c>
      <c r="C47" s="20">
        <f>D46+G46-H46</f>
        <v>5607.4069241362204</v>
      </c>
      <c r="D47" s="17">
        <f>C47+(C47*0.04)</f>
        <v>5831.703201101669</v>
      </c>
      <c r="E47" s="17">
        <f>C47/3250</f>
        <v>1.7253559766572986</v>
      </c>
      <c r="F47" s="28">
        <f>(D47-C47)/E47</f>
        <v>129.99999999999991</v>
      </c>
      <c r="G47" s="81"/>
      <c r="H47" s="81">
        <f>(D47-C34)*0.35</f>
        <v>766.23350568343005</v>
      </c>
      <c r="I47" s="19">
        <f>E47*50/C47</f>
        <v>1.5384615384615384E-2</v>
      </c>
      <c r="J47" s="18">
        <f>C47-(E47*1080)</f>
        <v>3744.0224693463379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5065.4696954182391</v>
      </c>
      <c r="D49" s="17">
        <f>C49+(C49*0.04)</f>
        <v>5268.0884832349684</v>
      </c>
      <c r="E49" s="17">
        <f>C49/3250</f>
        <v>1.5586060601286889</v>
      </c>
      <c r="F49" s="28">
        <f>(D49-C49)/E49</f>
        <v>129.99999999999986</v>
      </c>
      <c r="G49" s="18"/>
      <c r="H49" s="18"/>
      <c r="I49" s="19">
        <f>E49*50/C49</f>
        <v>1.5384615384615384E-2</v>
      </c>
      <c r="J49" s="18">
        <f>C49-(E49*1080)</f>
        <v>3382.1751504792551</v>
      </c>
    </row>
    <row r="50" spans="1:16">
      <c r="A50" s="88"/>
      <c r="B50" s="82">
        <f>B49+7</f>
        <v>43142</v>
      </c>
      <c r="C50" s="20">
        <f>D49+G49-H49</f>
        <v>5268.0884832349684</v>
      </c>
      <c r="D50" s="17">
        <f>C50+(C50*0.04)</f>
        <v>5478.812022564367</v>
      </c>
      <c r="E50" s="17">
        <f>C50/3250</f>
        <v>1.6209503025338365</v>
      </c>
      <c r="F50" s="28">
        <f>(D50-C50)/E50</f>
        <v>129.99999999999991</v>
      </c>
      <c r="G50" s="18"/>
      <c r="H50" s="18"/>
      <c r="I50" s="19">
        <f>E50*50/C50</f>
        <v>1.5384615384615384E-2</v>
      </c>
      <c r="J50" s="18">
        <f>C50-(E50*1080)</f>
        <v>3517.462156498425</v>
      </c>
    </row>
    <row r="51" spans="1:16">
      <c r="A51" s="88"/>
      <c r="B51" s="82">
        <f>B50+7</f>
        <v>43149</v>
      </c>
      <c r="C51" s="20">
        <f>D50+G50-H50</f>
        <v>5478.812022564367</v>
      </c>
      <c r="D51" s="17">
        <f>C51+(C51*0.04)</f>
        <v>5697.964503466942</v>
      </c>
      <c r="E51" s="17">
        <f>C51/3250</f>
        <v>1.6857883146351897</v>
      </c>
      <c r="F51" s="28">
        <f>(D51-C51)/E51</f>
        <v>130.0000000000002</v>
      </c>
      <c r="G51" s="18"/>
      <c r="H51" s="18"/>
      <c r="I51" s="19">
        <f>E51*50/C51</f>
        <v>1.5384615384615384E-2</v>
      </c>
      <c r="J51" s="18">
        <f>C51-(E51*1080)</f>
        <v>3658.160642758362</v>
      </c>
    </row>
    <row r="52" spans="1:16" ht="13.5" thickBot="1">
      <c r="A52" s="89"/>
      <c r="B52" s="82">
        <f>B51+7</f>
        <v>43156</v>
      </c>
      <c r="C52" s="20">
        <f>D51+G51-H51</f>
        <v>5697.964503466942</v>
      </c>
      <c r="D52" s="17">
        <f>C52+(C52*0.04)</f>
        <v>5925.8830836056195</v>
      </c>
      <c r="E52" s="17">
        <f>C52/3250</f>
        <v>1.7532198472205975</v>
      </c>
      <c r="F52" s="28">
        <f>(D52-C52)/E52</f>
        <v>129.99999999999989</v>
      </c>
      <c r="G52" s="81"/>
      <c r="H52" s="81"/>
      <c r="I52" s="19">
        <f>E52*50/C52</f>
        <v>1.5384615384615385E-2</v>
      </c>
      <c r="J52" s="18">
        <f>C52-(E52*1080)</f>
        <v>3804.4870684686966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5925.8830836056195</v>
      </c>
      <c r="D54" s="17">
        <f>C54+(C54*0.04)</f>
        <v>6162.9184069498442</v>
      </c>
      <c r="E54" s="17">
        <f>C54/3250</f>
        <v>1.8233486411094213</v>
      </c>
      <c r="F54" s="28">
        <f>(D54-C54)/E54</f>
        <v>129.99999999999997</v>
      </c>
      <c r="G54" s="18"/>
      <c r="H54" s="18"/>
      <c r="I54" s="19">
        <f>E54*50/C54</f>
        <v>1.5384615384615384E-2</v>
      </c>
      <c r="J54" s="18">
        <f>C54-(E54*1080)</f>
        <v>3956.6665512074442</v>
      </c>
    </row>
    <row r="55" spans="1:16">
      <c r="A55" s="88"/>
      <c r="B55" s="82">
        <f>B54+7</f>
        <v>43170</v>
      </c>
      <c r="C55" s="20">
        <f>D54+G54-H54</f>
        <v>6162.9184069498442</v>
      </c>
      <c r="D55" s="17">
        <f>C55+(C55*0.04)</f>
        <v>6409.4351432278381</v>
      </c>
      <c r="E55" s="17">
        <f>C55/3250</f>
        <v>1.8962825867537982</v>
      </c>
      <c r="F55" s="28">
        <f>(D55-C55)/E55</f>
        <v>130.00000000000009</v>
      </c>
      <c r="G55" s="18"/>
      <c r="H55" s="18"/>
      <c r="I55" s="19">
        <f>E55*50/C55</f>
        <v>1.5384615384615384E-2</v>
      </c>
      <c r="J55" s="18">
        <f>C55-(E55*1080)</f>
        <v>4114.933213255742</v>
      </c>
    </row>
    <row r="56" spans="1:16">
      <c r="A56" s="88"/>
      <c r="B56" s="82">
        <f>B55+7</f>
        <v>43177</v>
      </c>
      <c r="C56" s="20">
        <f>D55+G55-H55</f>
        <v>6409.4351432278381</v>
      </c>
      <c r="D56" s="17">
        <f>C56+(C56*0.04)</f>
        <v>6665.812548956952</v>
      </c>
      <c r="E56" s="17">
        <f>C56/3250</f>
        <v>1.9721338902239502</v>
      </c>
      <c r="F56" s="28">
        <f>(D56-C56)/E56</f>
        <v>130.00000000000017</v>
      </c>
      <c r="G56" s="18"/>
      <c r="H56" s="18"/>
      <c r="I56" s="19">
        <f>E56*50/C56</f>
        <v>1.5384615384615385E-2</v>
      </c>
      <c r="J56" s="18">
        <f>C56-(E56*1080)</f>
        <v>4279.5305417859718</v>
      </c>
    </row>
    <row r="57" spans="1:16" ht="13.5" thickBot="1">
      <c r="A57" s="89"/>
      <c r="B57" s="82">
        <f>B56+7</f>
        <v>43184</v>
      </c>
      <c r="C57" s="20">
        <f>D56+G56-H56</f>
        <v>6665.812548956952</v>
      </c>
      <c r="D57" s="17">
        <f>C57+(C57*0.04)</f>
        <v>6932.4450509152302</v>
      </c>
      <c r="E57" s="17">
        <f>C57/3250</f>
        <v>2.0510192458329084</v>
      </c>
      <c r="F57" s="28">
        <f>(D57-C57)/E57</f>
        <v>130.00000000000006</v>
      </c>
      <c r="G57" s="81"/>
      <c r="H57" s="81"/>
      <c r="I57" s="19">
        <f>E57*50/C57</f>
        <v>1.5384615384615385E-2</v>
      </c>
      <c r="J57" s="18">
        <f>C57-(E57*1080)</f>
        <v>4450.7117634574115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6932.4450509152302</v>
      </c>
      <c r="D59" s="17">
        <f>C59+(C59*0.04)</f>
        <v>7209.7428529518393</v>
      </c>
      <c r="E59" s="17">
        <f>C59/3250</f>
        <v>2.1330600156662247</v>
      </c>
      <c r="F59" s="28">
        <f>(D59-C59)/E59</f>
        <v>129.99999999999991</v>
      </c>
      <c r="G59" s="18"/>
      <c r="H59" s="18"/>
      <c r="I59" s="19">
        <f>E59*50/C59</f>
        <v>1.5384615384615385E-2</v>
      </c>
      <c r="J59" s="18">
        <f>C59-(E59*1080)</f>
        <v>4628.740233995708</v>
      </c>
    </row>
    <row r="60" spans="1:16">
      <c r="A60" s="88"/>
      <c r="B60" s="82">
        <f>B59+7</f>
        <v>43198</v>
      </c>
      <c r="C60" s="20">
        <f>D59+G59-H59</f>
        <v>7209.7428529518393</v>
      </c>
      <c r="D60" s="17">
        <f>C60+(C60*0.04)</f>
        <v>7498.1325670699125</v>
      </c>
      <c r="E60" s="17">
        <f>C60/3250</f>
        <v>2.2183824162928736</v>
      </c>
      <c r="F60" s="28">
        <f>(D60-C60)/E60</f>
        <v>129.99999999999986</v>
      </c>
      <c r="G60" s="18"/>
      <c r="H60" s="18"/>
      <c r="I60" s="19">
        <f>E60*50/C60</f>
        <v>1.5384615384615384E-2</v>
      </c>
      <c r="J60" s="18">
        <f>C60-(E60*1080)</f>
        <v>4813.889843355536</v>
      </c>
    </row>
    <row r="61" spans="1:16">
      <c r="A61" s="88"/>
      <c r="B61" s="82">
        <f>B60+7</f>
        <v>43205</v>
      </c>
      <c r="C61" s="20">
        <f>D60+G60-H60</f>
        <v>7498.1325670699125</v>
      </c>
      <c r="D61" s="17">
        <f>C61+(C61*0.04)</f>
        <v>7798.0578697527089</v>
      </c>
      <c r="E61" s="17">
        <f>C61/3250</f>
        <v>2.3071177129445886</v>
      </c>
      <c r="F61" s="28">
        <f>(D61-C61)/E61</f>
        <v>129.99999999999997</v>
      </c>
      <c r="G61" s="18"/>
      <c r="H61" s="18"/>
      <c r="I61" s="19">
        <f>E61*50/C61</f>
        <v>1.5384615384615385E-2</v>
      </c>
      <c r="J61" s="18">
        <f>C61-(E61*1080)</f>
        <v>5006.4454370897565</v>
      </c>
    </row>
    <row r="62" spans="1:16" ht="13.5" thickBot="1">
      <c r="A62" s="89"/>
      <c r="B62" s="82">
        <f>B61+7</f>
        <v>43212</v>
      </c>
      <c r="C62" s="20">
        <f>D61+G61-H61</f>
        <v>7798.0578697527089</v>
      </c>
      <c r="D62" s="17">
        <f>C62+(C62*0.04)</f>
        <v>8109.9801845428174</v>
      </c>
      <c r="E62" s="17">
        <f>C62/3250</f>
        <v>2.3994024214623719</v>
      </c>
      <c r="F62" s="28">
        <f>(D62-C62)/E62</f>
        <v>130.00000000000003</v>
      </c>
      <c r="G62" s="81"/>
      <c r="H62" s="81">
        <f>(D62-C49)*0.35</f>
        <v>1065.5786711936023</v>
      </c>
      <c r="I62" s="19">
        <f>E62*50/C62</f>
        <v>1.5384615384615384E-2</v>
      </c>
      <c r="J62" s="18">
        <f>C62-(E62*1080)</f>
        <v>5206.7032545733473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7044.4015133492148</v>
      </c>
      <c r="D64" s="17">
        <f>C64+(C64*0.04)</f>
        <v>7326.1775738831839</v>
      </c>
      <c r="E64" s="17">
        <f>C64/3250</f>
        <v>2.1675081579536046</v>
      </c>
      <c r="F64" s="28">
        <f>(D64-C64)/E64</f>
        <v>130.0000000000002</v>
      </c>
      <c r="G64" s="17"/>
      <c r="H64" s="80"/>
      <c r="I64" s="19">
        <f>E64*50/C64</f>
        <v>1.5384615384615385E-2</v>
      </c>
      <c r="J64" s="18">
        <f>C64-(E64*1080)</f>
        <v>4703.4927027593221</v>
      </c>
    </row>
    <row r="65" spans="1:16">
      <c r="A65" s="88"/>
      <c r="B65" s="82">
        <f>B64+7</f>
        <v>43226</v>
      </c>
      <c r="C65" s="20">
        <f>D64+G64-H64</f>
        <v>7326.1775738831839</v>
      </c>
      <c r="D65" s="17">
        <f>C65+(C65*0.04)</f>
        <v>7619.2246768385112</v>
      </c>
      <c r="E65" s="17">
        <f>C65/3250</f>
        <v>2.2542084842717487</v>
      </c>
      <c r="F65" s="28">
        <f>(D65-C65)/E65</f>
        <v>130</v>
      </c>
      <c r="G65" s="17"/>
      <c r="H65" s="80"/>
      <c r="I65" s="19">
        <f>E65*50/C65</f>
        <v>1.5384615384615382E-2</v>
      </c>
      <c r="J65" s="18">
        <f>C65-(E65*1080)</f>
        <v>4891.6324108696954</v>
      </c>
    </row>
    <row r="66" spans="1:16">
      <c r="A66" s="88"/>
      <c r="B66" s="82">
        <f>B65+7</f>
        <v>43233</v>
      </c>
      <c r="C66" s="20">
        <f>D65+G65-H65</f>
        <v>7619.2246768385112</v>
      </c>
      <c r="D66" s="17">
        <f>C66+(C66*0.04)</f>
        <v>7923.9936639120515</v>
      </c>
      <c r="E66" s="17">
        <f>C66/3250</f>
        <v>2.344376823642619</v>
      </c>
      <c r="F66" s="28">
        <f>(D66-C66)/E66</f>
        <v>129.99999999999991</v>
      </c>
      <c r="G66" s="17"/>
      <c r="H66" s="80"/>
      <c r="I66" s="19">
        <f>E66*50/C66</f>
        <v>1.5384615384615385E-2</v>
      </c>
      <c r="J66" s="18">
        <f>C66-(E66*1080)</f>
        <v>5087.2977073044822</v>
      </c>
    </row>
    <row r="67" spans="1:16" ht="13.5" thickBot="1">
      <c r="A67" s="89"/>
      <c r="B67" s="82">
        <f>B66+7</f>
        <v>43240</v>
      </c>
      <c r="C67" s="20">
        <f>D66+G66-H66</f>
        <v>7923.9936639120515</v>
      </c>
      <c r="D67" s="17">
        <f>C67+(C67*0.04)</f>
        <v>8240.9534104685335</v>
      </c>
      <c r="E67" s="17">
        <f>C67/3250</f>
        <v>2.4381518965883235</v>
      </c>
      <c r="F67" s="28">
        <f>(D67-C67)/E67</f>
        <v>130</v>
      </c>
      <c r="G67" s="81"/>
      <c r="H67" s="81"/>
      <c r="I67" s="19">
        <f>E67*50/C67</f>
        <v>1.5384615384615385E-2</v>
      </c>
      <c r="J67" s="18">
        <f>C67-(E67*1080)</f>
        <v>5290.7896155966619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8240.9534104685335</v>
      </c>
      <c r="D69" s="17">
        <f>C69+(C69*0.04)</f>
        <v>8570.5915468872754</v>
      </c>
      <c r="E69" s="17">
        <f>C69/3250</f>
        <v>2.5356779724518566</v>
      </c>
      <c r="F69" s="28">
        <f>(D69-C69)/E69</f>
        <v>130.0000000000002</v>
      </c>
      <c r="G69" s="18"/>
      <c r="H69" s="18"/>
      <c r="I69" s="19">
        <f>E69*50/C69</f>
        <v>1.5384615384615385E-2</v>
      </c>
      <c r="J69" s="18">
        <f>C69-(E69*1080)</f>
        <v>5502.4212002205286</v>
      </c>
    </row>
    <row r="70" spans="1:16">
      <c r="A70" s="88"/>
      <c r="B70" s="82">
        <f>B69+7</f>
        <v>43254</v>
      </c>
      <c r="C70" s="20">
        <f>D69+G69-H69</f>
        <v>8570.5915468872754</v>
      </c>
      <c r="D70" s="17">
        <f>C70+(C70*0.04)</f>
        <v>8913.4152087627663</v>
      </c>
      <c r="E70" s="17">
        <f>C70/3250</f>
        <v>2.6371050913499308</v>
      </c>
      <c r="F70" s="28">
        <f>(D70-C70)/E70</f>
        <v>129.99999999999994</v>
      </c>
      <c r="G70" s="18"/>
      <c r="H70" s="18"/>
      <c r="I70" s="19">
        <f>E70*50/C70</f>
        <v>1.5384615384615384E-2</v>
      </c>
      <c r="J70" s="18">
        <f>C70-(E70*1080)</f>
        <v>5722.5180482293508</v>
      </c>
    </row>
    <row r="71" spans="1:16">
      <c r="A71" s="88"/>
      <c r="B71" s="82">
        <f>B70+7</f>
        <v>43261</v>
      </c>
      <c r="C71" s="20">
        <f>D70+G70-H70</f>
        <v>8913.4152087627663</v>
      </c>
      <c r="D71" s="17">
        <f>C71+(C71*0.04)</f>
        <v>9269.9518171132768</v>
      </c>
      <c r="E71" s="17">
        <f>C71/3250</f>
        <v>2.7425892950039281</v>
      </c>
      <c r="F71" s="28">
        <f>(D71-C71)/E71</f>
        <v>129.99999999999994</v>
      </c>
      <c r="G71" s="18"/>
      <c r="H71" s="18"/>
      <c r="I71" s="19">
        <f>E71*50/C71</f>
        <v>1.5384615384615385E-2</v>
      </c>
      <c r="J71" s="18">
        <f>C71-(E71*1080)</f>
        <v>5951.4187701585233</v>
      </c>
    </row>
    <row r="72" spans="1:16" ht="13.5" thickBot="1">
      <c r="A72" s="89"/>
      <c r="B72" s="82">
        <f>B71+7</f>
        <v>43268</v>
      </c>
      <c r="C72" s="20">
        <f>D71+G71-H71</f>
        <v>9269.9518171132768</v>
      </c>
      <c r="D72" s="17">
        <f>C72+(C72*0.04)</f>
        <v>9640.7498897978076</v>
      </c>
      <c r="E72" s="17">
        <f>C72/3250</f>
        <v>2.8522928668040852</v>
      </c>
      <c r="F72" s="28">
        <f>(D72-C72)/E72</f>
        <v>129.99999999999989</v>
      </c>
      <c r="G72" s="81"/>
      <c r="H72" s="81"/>
      <c r="I72" s="19">
        <f>E72*50/C72</f>
        <v>1.5384615384615384E-2</v>
      </c>
      <c r="J72" s="18">
        <f>C72-(E72*1080)</f>
        <v>6189.4755209648647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9640.7498897978076</v>
      </c>
      <c r="D74" s="17">
        <f>C74+(C74*0.04)</f>
        <v>10026.379885389721</v>
      </c>
      <c r="E74" s="17">
        <f>C74/3250</f>
        <v>2.9663845814762486</v>
      </c>
      <c r="F74" s="28">
        <f>(D74-C74)/E74</f>
        <v>130.00000000000023</v>
      </c>
      <c r="G74" s="18"/>
      <c r="H74" s="18"/>
      <c r="I74" s="19">
        <f>E74*50/C74</f>
        <v>1.5384615384615385E-2</v>
      </c>
      <c r="J74" s="18">
        <f>C74-(E74*1080)</f>
        <v>6437.054541803459</v>
      </c>
    </row>
    <row r="75" spans="1:16">
      <c r="A75" s="88"/>
      <c r="B75" s="82">
        <f>B74+7</f>
        <v>43282</v>
      </c>
      <c r="C75" s="20">
        <f>D74+G74-H74</f>
        <v>10026.379885389721</v>
      </c>
      <c r="D75" s="17">
        <f>C75+(C75*0.04)</f>
        <v>10427.43508080531</v>
      </c>
      <c r="E75" s="17">
        <f>C75/3250</f>
        <v>3.0850399647352988</v>
      </c>
      <c r="F75" s="28">
        <f>(D75-C75)/E75</f>
        <v>130.00000000000003</v>
      </c>
      <c r="G75" s="18"/>
      <c r="H75" s="18"/>
      <c r="I75" s="19">
        <f>E75*50/C75</f>
        <v>1.5384615384615385E-2</v>
      </c>
      <c r="J75" s="18">
        <f>C75-(E75*1080)</f>
        <v>6694.5367234755977</v>
      </c>
    </row>
    <row r="76" spans="1:16">
      <c r="A76" s="88"/>
      <c r="B76" s="82">
        <f>B75+7</f>
        <v>43289</v>
      </c>
      <c r="C76" s="20">
        <f>D75+G75-H75</f>
        <v>10427.43508080531</v>
      </c>
      <c r="D76" s="17">
        <f>C76+(C76*0.04)</f>
        <v>10844.532484037521</v>
      </c>
      <c r="E76" s="17">
        <f>C76/3250</f>
        <v>3.2084415633247105</v>
      </c>
      <c r="F76" s="28">
        <f>(D76-C76)/E76</f>
        <v>129.99999999999986</v>
      </c>
      <c r="G76" s="18"/>
      <c r="H76" s="18"/>
      <c r="I76" s="19">
        <f>E76*50/C76</f>
        <v>1.5384615384615385E-2</v>
      </c>
      <c r="J76" s="18">
        <f>C76-(E76*1080)</f>
        <v>6962.318192414622</v>
      </c>
    </row>
    <row r="77" spans="1:16" ht="13.5" thickBot="1">
      <c r="A77" s="89"/>
      <c r="B77" s="82">
        <f>B76+7</f>
        <v>43296</v>
      </c>
      <c r="C77" s="20">
        <f>D76+G76-H76</f>
        <v>10844.532484037521</v>
      </c>
      <c r="D77" s="17">
        <f>C77+(C77*0.04)</f>
        <v>11278.313783399022</v>
      </c>
      <c r="E77" s="17">
        <f>C77/3250</f>
        <v>3.3367792258576987</v>
      </c>
      <c r="F77" s="28">
        <f>(D77-C77)/E77</f>
        <v>129.99999999999997</v>
      </c>
      <c r="G77" s="81"/>
      <c r="H77" s="81">
        <f>(D77-C64)*0.35</f>
        <v>1481.8692945174325</v>
      </c>
      <c r="I77" s="19">
        <f>E77*50/C77</f>
        <v>1.5384615384615384E-2</v>
      </c>
      <c r="J77" s="18">
        <f>C77-(E77*1080)</f>
        <v>7240.8109201112075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9796.4444888815888</v>
      </c>
      <c r="D79" s="17">
        <f>C79+(C79*0.04)</f>
        <v>10188.302268436852</v>
      </c>
      <c r="E79" s="17">
        <f>C79/3250</f>
        <v>3.014290611963566</v>
      </c>
      <c r="F79" s="28">
        <f>(D79-C79)/E79</f>
        <v>129.99999999999974</v>
      </c>
      <c r="G79" s="18"/>
      <c r="H79" s="18"/>
      <c r="I79" s="19">
        <f>E79*50/C79</f>
        <v>1.5384615384615385E-2</v>
      </c>
      <c r="J79" s="18">
        <f>C79-(E79*1080)</f>
        <v>6541.0106279609372</v>
      </c>
    </row>
    <row r="80" spans="1:16">
      <c r="A80" s="88"/>
      <c r="B80" s="82">
        <f>B79+7</f>
        <v>43310</v>
      </c>
      <c r="C80" s="20">
        <f>D79+G79-H79</f>
        <v>10188.302268436852</v>
      </c>
      <c r="D80" s="17">
        <f>C80+(C80*0.04)</f>
        <v>10595.834359174325</v>
      </c>
      <c r="E80" s="17">
        <f>C80/3250</f>
        <v>3.1348622364421082</v>
      </c>
      <c r="F80" s="28">
        <f>(D80-C80)/E80</f>
        <v>129.99999999999983</v>
      </c>
      <c r="G80" s="18"/>
      <c r="H80" s="18"/>
      <c r="I80" s="19">
        <f>E80*50/C80</f>
        <v>1.5384615384615385E-2</v>
      </c>
      <c r="J80" s="18">
        <f>C80-(E80*1080)</f>
        <v>6802.6510530793748</v>
      </c>
    </row>
    <row r="81" spans="1:16">
      <c r="A81" s="88"/>
      <c r="B81" s="82">
        <f>B80+7</f>
        <v>43317</v>
      </c>
      <c r="C81" s="20">
        <f>D80+G80-H80</f>
        <v>10595.834359174325</v>
      </c>
      <c r="D81" s="17">
        <f>C81+(C81*0.04)</f>
        <v>11019.667733541299</v>
      </c>
      <c r="E81" s="17">
        <f>C81/3250</f>
        <v>3.2602567258997923</v>
      </c>
      <c r="F81" s="28">
        <f>(D81-C81)/E81</f>
        <v>130.0000000000002</v>
      </c>
      <c r="G81" s="18"/>
      <c r="H81" s="18"/>
      <c r="I81" s="19">
        <f>E81*50/C81</f>
        <v>1.5384615384615385E-2</v>
      </c>
      <c r="J81" s="18">
        <f>C81-(E81*1080)</f>
        <v>7074.757095202549</v>
      </c>
    </row>
    <row r="82" spans="1:16" ht="13.5" thickBot="1">
      <c r="A82" s="89"/>
      <c r="B82" s="82">
        <f>B81+7</f>
        <v>43324</v>
      </c>
      <c r="C82" s="20">
        <f>D81+G81-H81</f>
        <v>11019.667733541299</v>
      </c>
      <c r="D82" s="17">
        <f>C82+(C82*0.04)</f>
        <v>11460.45444288295</v>
      </c>
      <c r="E82" s="17">
        <f>C82/3250</f>
        <v>3.3906669949357844</v>
      </c>
      <c r="F82" s="28">
        <f>(D82-C82)/E82</f>
        <v>129.99999999999991</v>
      </c>
      <c r="G82" s="81"/>
      <c r="H82" s="81"/>
      <c r="I82" s="19">
        <f>E82*50/C82</f>
        <v>1.5384615384615385E-2</v>
      </c>
      <c r="J82" s="18">
        <f>C82-(E82*1080)</f>
        <v>7357.7473790106515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11460.45444288295</v>
      </c>
      <c r="D84" s="17">
        <f>C84+(C84*0.04)</f>
        <v>11918.872620598268</v>
      </c>
      <c r="E84" s="17">
        <f>C84/3250</f>
        <v>3.5262936747332154</v>
      </c>
      <c r="F84" s="28">
        <f>(D84-C84)/E84</f>
        <v>129.99999999999974</v>
      </c>
      <c r="G84" s="18"/>
      <c r="H84" s="18"/>
      <c r="I84" s="19">
        <f>E84*50/C84</f>
        <v>1.5384615384615385E-2</v>
      </c>
      <c r="J84" s="18">
        <f>C84-(E84*1080)</f>
        <v>7652.0572741710776</v>
      </c>
    </row>
    <row r="85" spans="1:16">
      <c r="A85" s="88"/>
      <c r="B85" s="82">
        <f>B84+7</f>
        <v>43338</v>
      </c>
      <c r="C85" s="20">
        <f>D84+G84-H84</f>
        <v>11918.872620598268</v>
      </c>
      <c r="D85" s="17">
        <f>C85+(C85*0.04)</f>
        <v>12395.627525422198</v>
      </c>
      <c r="E85" s="17">
        <f>C85/3250</f>
        <v>3.6673454217225441</v>
      </c>
      <c r="F85" s="28">
        <f>(D85-C85)/E85</f>
        <v>130</v>
      </c>
      <c r="G85" s="18"/>
      <c r="H85" s="18"/>
      <c r="I85" s="19">
        <f>E85*50/C85</f>
        <v>1.5384615384615385E-2</v>
      </c>
      <c r="J85" s="18">
        <f>C85-(E85*1080)</f>
        <v>7958.1395651379198</v>
      </c>
      <c r="K85" s="31"/>
      <c r="L85" s="31"/>
    </row>
    <row r="86" spans="1:16">
      <c r="A86" s="88"/>
      <c r="B86" s="82">
        <f>B85+7</f>
        <v>43345</v>
      </c>
      <c r="C86" s="20">
        <f>D85+G85-H85</f>
        <v>12395.627525422198</v>
      </c>
      <c r="D86" s="17">
        <f>C86+(C86*0.04)</f>
        <v>12891.452626439086</v>
      </c>
      <c r="E86" s="17">
        <f>C86/3250</f>
        <v>3.8140392385914454</v>
      </c>
      <c r="F86" s="28">
        <f>(D86-C86)/E86</f>
        <v>130</v>
      </c>
      <c r="G86" s="18"/>
      <c r="H86" s="18"/>
      <c r="I86" s="19">
        <f>E86*50/C86</f>
        <v>1.5384615384615384E-2</v>
      </c>
      <c r="J86" s="18">
        <f>C86-(E86*1080)</f>
        <v>8276.4651477434381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12891.452626439086</v>
      </c>
      <c r="D87" s="17">
        <f>C87+(C87*0.04)</f>
        <v>13407.11073149665</v>
      </c>
      <c r="E87" s="17">
        <f>C87/3250</f>
        <v>3.9666008081351034</v>
      </c>
      <c r="F87" s="28">
        <f>(D87-C87)/E87</f>
        <v>130.00000000000017</v>
      </c>
      <c r="G87" s="81"/>
      <c r="H87" s="81"/>
      <c r="I87" s="19">
        <f>E87*50/C87</f>
        <v>1.5384615384615384E-2</v>
      </c>
      <c r="J87" s="18">
        <f>C87-(E87*1080)</f>
        <v>8607.5237536531749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13407.11073149665</v>
      </c>
      <c r="D89" s="17">
        <f>C89+(C89*0.04)</f>
        <v>13943.395160756516</v>
      </c>
      <c r="E89" s="17">
        <f>C89/3250</f>
        <v>4.1252648404605079</v>
      </c>
      <c r="F89" s="28">
        <f>(D89-C89)/E89</f>
        <v>129.99999999999991</v>
      </c>
      <c r="G89" s="18"/>
      <c r="H89" s="18"/>
      <c r="I89" s="19">
        <f>E89*50/C89</f>
        <v>1.5384615384615384E-2</v>
      </c>
      <c r="J89" s="18">
        <f>C89-(E89*1080)</f>
        <v>8951.8247037993024</v>
      </c>
    </row>
    <row r="90" spans="1:16">
      <c r="A90" s="88"/>
      <c r="B90" s="82">
        <f>B89+7</f>
        <v>43366</v>
      </c>
      <c r="C90" s="20">
        <f>D89+G89-H89</f>
        <v>13943.395160756516</v>
      </c>
      <c r="D90" s="17">
        <f>C90+(C90*0.04)</f>
        <v>14501.130967186777</v>
      </c>
      <c r="E90" s="17">
        <f>C90/3250</f>
        <v>4.2902754340789278</v>
      </c>
      <c r="F90" s="28">
        <f>(D90-C90)/E90</f>
        <v>130.00000000000003</v>
      </c>
      <c r="G90" s="18"/>
      <c r="H90" s="18"/>
      <c r="I90" s="19">
        <f>E90*50/C90</f>
        <v>1.5384615384615384E-2</v>
      </c>
      <c r="J90" s="18">
        <f>C90-(E90*1080)</f>
        <v>9309.8976919512752</v>
      </c>
    </row>
    <row r="91" spans="1:16">
      <c r="A91" s="88"/>
      <c r="B91" s="82">
        <f>B90+7</f>
        <v>43373</v>
      </c>
      <c r="C91" s="20">
        <f>D90+G90-H90</f>
        <v>14501.130967186777</v>
      </c>
      <c r="D91" s="17">
        <f>C91+(C91*0.04)</f>
        <v>15081.176205874248</v>
      </c>
      <c r="E91" s="17">
        <f>C91/3250</f>
        <v>4.4618864514420853</v>
      </c>
      <c r="F91" s="28">
        <f>(D91-C91)/E91</f>
        <v>130.00000000000006</v>
      </c>
      <c r="G91" s="18"/>
      <c r="H91" s="18"/>
      <c r="I91" s="19">
        <f>E91*50/C91</f>
        <v>1.5384615384615385E-2</v>
      </c>
      <c r="J91" s="18">
        <f>C91-(E91*1080)</f>
        <v>9682.2935996293236</v>
      </c>
    </row>
    <row r="92" spans="1:16" ht="13.5" thickBot="1">
      <c r="A92" s="89"/>
      <c r="B92" s="82">
        <f>B91+7</f>
        <v>43380</v>
      </c>
      <c r="C92" s="20">
        <f>D91+G91-H91</f>
        <v>15081.176205874248</v>
      </c>
      <c r="D92" s="17">
        <f>C92+(C92*0.04)</f>
        <v>15684.423254109217</v>
      </c>
      <c r="E92" s="17">
        <f>C92/3250</f>
        <v>4.6403619094997683</v>
      </c>
      <c r="F92" s="28">
        <f>(D92-C92)/E92</f>
        <v>129.99999999999983</v>
      </c>
      <c r="G92" s="81"/>
      <c r="H92" s="81">
        <f>(D92-C79)*0.35</f>
        <v>2060.7925678296697</v>
      </c>
      <c r="I92" s="19">
        <f>E92*50/C92</f>
        <v>1.5384615384615384E-2</v>
      </c>
      <c r="J92" s="18">
        <f>C92-(E92*1080)</f>
        <v>10069.585343614497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13623.630686279546</v>
      </c>
      <c r="D94" s="17">
        <f>C94+(C94*0.04)</f>
        <v>14168.575913730729</v>
      </c>
      <c r="E94" s="17">
        <f>C94/3250</f>
        <v>4.1918863650090916</v>
      </c>
      <c r="F94" s="28">
        <f>(D94-C94)/E94</f>
        <v>130.00000000000009</v>
      </c>
      <c r="G94" s="17"/>
      <c r="H94" s="18"/>
      <c r="I94" s="19">
        <f>E94*50/C94</f>
        <v>1.5384615384615387E-2</v>
      </c>
      <c r="J94" s="18">
        <f>C94-(E94*1080)</f>
        <v>9096.3934120697268</v>
      </c>
    </row>
    <row r="95" spans="1:16">
      <c r="A95" s="88"/>
      <c r="B95" s="82">
        <f>B94+7</f>
        <v>43394</v>
      </c>
      <c r="C95" s="20">
        <f>D94+G94-H94</f>
        <v>14168.575913730729</v>
      </c>
      <c r="D95" s="17">
        <f>C95+(C95*0.04)</f>
        <v>14735.318950279958</v>
      </c>
      <c r="E95" s="17">
        <f>C95/3250</f>
        <v>4.3595618196094552</v>
      </c>
      <c r="F95" s="28">
        <f>(D95-C95)/E95</f>
        <v>130</v>
      </c>
      <c r="G95" s="17"/>
      <c r="H95" s="18"/>
      <c r="I95" s="19">
        <f>E95*50/C95</f>
        <v>1.5384615384615385E-2</v>
      </c>
      <c r="J95" s="18">
        <f>C95-(E95*1080)</f>
        <v>9460.249148552517</v>
      </c>
    </row>
    <row r="96" spans="1:16">
      <c r="A96" s="88"/>
      <c r="B96" s="82">
        <f>B95+7</f>
        <v>43401</v>
      </c>
      <c r="C96" s="20">
        <f>D95+G95-H95</f>
        <v>14735.318950279958</v>
      </c>
      <c r="D96" s="17">
        <f>C96+(C96*0.04)</f>
        <v>15324.731708291156</v>
      </c>
      <c r="E96" s="17">
        <f>C96/3250</f>
        <v>4.5339442923938336</v>
      </c>
      <c r="F96" s="28">
        <f>(D96-C96)/E96</f>
        <v>129.99999999999994</v>
      </c>
      <c r="G96" s="17"/>
      <c r="H96" s="18"/>
      <c r="I96" s="19">
        <f>E96*50/C96</f>
        <v>1.5384615384615387E-2</v>
      </c>
      <c r="J96" s="18">
        <f>C96-(E96*1080)</f>
        <v>9838.6591144946178</v>
      </c>
    </row>
    <row r="97" spans="1:16" ht="13.5" thickBot="1">
      <c r="A97" s="89"/>
      <c r="B97" s="82">
        <f>B96+7</f>
        <v>43408</v>
      </c>
      <c r="C97" s="20">
        <f>D96+G96-H96</f>
        <v>15324.731708291156</v>
      </c>
      <c r="D97" s="17">
        <f>C97+(C97*0.04)</f>
        <v>15937.720976622802</v>
      </c>
      <c r="E97" s="17">
        <f>C97/3250</f>
        <v>4.7153020640895864</v>
      </c>
      <c r="F97" s="28">
        <f>(D97-C97)/E97</f>
        <v>130.00000000000009</v>
      </c>
      <c r="G97" s="81"/>
      <c r="H97" s="81"/>
      <c r="I97" s="19">
        <f>E97*50/C97</f>
        <v>1.5384615384615384E-2</v>
      </c>
      <c r="J97" s="18">
        <f>C97-(E97*1080)</f>
        <v>10232.205479074402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15937.720976622802</v>
      </c>
      <c r="D99" s="17">
        <f>C99+(C99*0.04)</f>
        <v>16575.229815687715</v>
      </c>
      <c r="E99" s="17">
        <f>C99/3250</f>
        <v>4.9039141466531699</v>
      </c>
      <c r="F99" s="28">
        <f>(D99-C99)/E99</f>
        <v>130.00000000000009</v>
      </c>
      <c r="G99" s="18"/>
      <c r="H99" s="18"/>
      <c r="I99" s="19">
        <f>E99*50/C99</f>
        <v>1.5384615384615384E-2</v>
      </c>
      <c r="J99" s="18">
        <f>C99-(E99*1080)</f>
        <v>10641.49369823738</v>
      </c>
    </row>
    <row r="100" spans="1:16">
      <c r="A100" s="88"/>
      <c r="B100" s="82">
        <f>B99+7</f>
        <v>43422</v>
      </c>
      <c r="C100" s="20">
        <f>D99+G99-H99</f>
        <v>16575.229815687715</v>
      </c>
      <c r="D100" s="17">
        <f>C100+(C100*0.04)</f>
        <v>17238.239008315224</v>
      </c>
      <c r="E100" s="17">
        <f>C100/3250</f>
        <v>5.1000707125192966</v>
      </c>
      <c r="F100" s="28">
        <f>(D100-C100)/E100</f>
        <v>130.00000000000009</v>
      </c>
      <c r="G100" s="18"/>
      <c r="H100" s="18"/>
      <c r="I100" s="19">
        <f>E100*50/C100</f>
        <v>1.5384615384615382E-2</v>
      </c>
      <c r="J100" s="18">
        <f>C100-(E100*1080)</f>
        <v>11067.153446166874</v>
      </c>
    </row>
    <row r="101" spans="1:16">
      <c r="A101" s="88"/>
      <c r="B101" s="82">
        <f>B100+7</f>
        <v>43429</v>
      </c>
      <c r="C101" s="20">
        <f>D100+G100-H100</f>
        <v>17238.239008315224</v>
      </c>
      <c r="D101" s="17">
        <f>C101+(C101*0.04)</f>
        <v>17927.768568647833</v>
      </c>
      <c r="E101" s="17">
        <f>C101/3250</f>
        <v>5.3040735410200686</v>
      </c>
      <c r="F101" s="28">
        <f>(D101-C101)/E101</f>
        <v>129.99999999999991</v>
      </c>
      <c r="G101" s="18"/>
      <c r="H101" s="18"/>
      <c r="I101" s="19">
        <f>E101*50/C101</f>
        <v>1.5384615384615382E-2</v>
      </c>
      <c r="J101" s="18">
        <f>C101-(E101*1080)</f>
        <v>11509.839584013549</v>
      </c>
    </row>
    <row r="102" spans="1:16" ht="13.5" thickBot="1">
      <c r="A102" s="89"/>
      <c r="B102" s="82">
        <f>B101+7</f>
        <v>43436</v>
      </c>
      <c r="C102" s="20">
        <f>D101+G101-H101</f>
        <v>17927.768568647833</v>
      </c>
      <c r="D102" s="17">
        <f>C102+(C102*0.04)</f>
        <v>18644.879311393746</v>
      </c>
      <c r="E102" s="17">
        <f>C102/3250</f>
        <v>5.5162364826608714</v>
      </c>
      <c r="F102" s="28">
        <f>(D102-C102)/E102</f>
        <v>130.00000000000009</v>
      </c>
      <c r="G102" s="81"/>
      <c r="H102" s="81"/>
      <c r="I102" s="19">
        <f>E102*50/C102</f>
        <v>1.5384615384615384E-2</v>
      </c>
      <c r="J102" s="18">
        <f>C102-(E102*1080)</f>
        <v>11970.233167374092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18644.879311393746</v>
      </c>
      <c r="D104" s="17">
        <f>C104+(C104*0.04)</f>
        <v>19390.674483849496</v>
      </c>
      <c r="E104" s="17">
        <f>C104/3250</f>
        <v>5.7368859419673068</v>
      </c>
      <c r="F104" s="28">
        <f>(D104-C104)/E104</f>
        <v>129.99999999999997</v>
      </c>
      <c r="G104" s="18"/>
      <c r="H104" s="18"/>
      <c r="I104" s="19">
        <f>E104*50/C104</f>
        <v>1.5384615384615385E-2</v>
      </c>
      <c r="J104" s="18">
        <f>C104-(E104*1080)</f>
        <v>12449.042494069054</v>
      </c>
    </row>
    <row r="105" spans="1:16">
      <c r="A105" s="88"/>
      <c r="B105" s="82">
        <f>B104+7</f>
        <v>43450</v>
      </c>
      <c r="C105" s="20">
        <f>D104+G104-H104</f>
        <v>19390.674483849496</v>
      </c>
      <c r="D105" s="17">
        <f>C105+(C105*0.04)</f>
        <v>20166.301463203476</v>
      </c>
      <c r="E105" s="17">
        <f>C105/3250</f>
        <v>5.9663613796459991</v>
      </c>
      <c r="F105" s="28">
        <f>(D105-C105)/E105</f>
        <v>129.99999999999994</v>
      </c>
      <c r="G105" s="18"/>
      <c r="H105" s="18"/>
      <c r="I105" s="19">
        <f>E105*50/C105</f>
        <v>1.5384615384615385E-2</v>
      </c>
      <c r="J105" s="18">
        <f>C105-(E105*1080)</f>
        <v>12947.004193831817</v>
      </c>
    </row>
    <row r="106" spans="1:16">
      <c r="A106" s="88"/>
      <c r="B106" s="82">
        <f>B105+7</f>
        <v>43457</v>
      </c>
      <c r="C106" s="20">
        <f>D105+G105-H105</f>
        <v>20166.301463203476</v>
      </c>
      <c r="D106" s="17">
        <f>C106+(C106*0.04)</f>
        <v>20972.953521731615</v>
      </c>
      <c r="E106" s="17">
        <f>C106/3250</f>
        <v>6.2050158348318387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18">
        <f>C106-(E106*1080)</f>
        <v>13464.884361585089</v>
      </c>
    </row>
    <row r="107" spans="1:16" ht="13.5" thickBot="1">
      <c r="A107" s="89"/>
      <c r="B107" s="82">
        <f>B106+7</f>
        <v>43464</v>
      </c>
      <c r="C107" s="20">
        <f>D106+G106-H106</f>
        <v>20972.953521731615</v>
      </c>
      <c r="D107" s="17">
        <f>C107+(C107*0.04)</f>
        <v>21811.871662600879</v>
      </c>
      <c r="E107" s="17">
        <f>C107/3250</f>
        <v>6.4532164682251123</v>
      </c>
      <c r="F107" s="28">
        <f>(D107-C107)/E107</f>
        <v>129.99999999999989</v>
      </c>
      <c r="G107" s="81"/>
      <c r="H107" s="81">
        <f>(D107-C94)*0.35</f>
        <v>2865.8843417124663</v>
      </c>
      <c r="I107" s="19">
        <f>E107*50/C107</f>
        <v>1.5384615384615384E-2</v>
      </c>
      <c r="J107" s="18">
        <f>C107-(E107*1080)</f>
        <v>14003.479736048494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18945.987320888413</v>
      </c>
      <c r="D109" s="17">
        <f>C109+(C109*0.04)</f>
        <v>19703.82681372395</v>
      </c>
      <c r="E109" s="17">
        <f>C109/3250</f>
        <v>5.8295345602733581</v>
      </c>
      <c r="F109" s="28">
        <f>(D109-C109)/E109</f>
        <v>130.00000000000014</v>
      </c>
      <c r="G109" s="18"/>
      <c r="H109" s="18"/>
      <c r="I109" s="19">
        <f>E109*50/C109</f>
        <v>1.5384615384615387E-2</v>
      </c>
      <c r="J109" s="18">
        <f>C109-(E109*1080)</f>
        <v>12650.089995793187</v>
      </c>
    </row>
    <row r="110" spans="1:16">
      <c r="A110" s="88"/>
      <c r="B110" s="82">
        <f>B109+7</f>
        <v>43478</v>
      </c>
      <c r="C110" s="20">
        <f>D109+G109-H109</f>
        <v>19703.82681372395</v>
      </c>
      <c r="D110" s="17">
        <f>C110+(C110*0.04)</f>
        <v>20491.979886272908</v>
      </c>
      <c r="E110" s="17">
        <f>C110/3250</f>
        <v>6.0627159426842923</v>
      </c>
      <c r="F110" s="28">
        <f>(D110-C110)/E110</f>
        <v>129.99999999999991</v>
      </c>
      <c r="G110" s="18"/>
      <c r="H110" s="18"/>
      <c r="I110" s="19">
        <f>E110*50/C110</f>
        <v>1.5384615384615384E-2</v>
      </c>
      <c r="J110" s="18">
        <f>C110-(E110*1080)</f>
        <v>13156.093595624914</v>
      </c>
    </row>
    <row r="111" spans="1:16">
      <c r="A111" s="88"/>
      <c r="B111" s="82">
        <f>B110+7</f>
        <v>43485</v>
      </c>
      <c r="C111" s="20">
        <f>D110+G110-H110</f>
        <v>20491.979886272908</v>
      </c>
      <c r="D111" s="17">
        <f>C111+(C111*0.04)</f>
        <v>21311.659081723825</v>
      </c>
      <c r="E111" s="17">
        <f>C111/3250</f>
        <v>6.3052245803916636</v>
      </c>
      <c r="F111" s="28">
        <f>(D111-C111)/E111</f>
        <v>130.00000000000014</v>
      </c>
      <c r="G111" s="18"/>
      <c r="H111" s="18"/>
      <c r="I111" s="19">
        <f>E111*50/C111</f>
        <v>1.5384615384615385E-2</v>
      </c>
      <c r="J111" s="18">
        <f>C111-(E111*1080)</f>
        <v>13682.33733944991</v>
      </c>
    </row>
    <row r="112" spans="1:16" ht="13.5" thickBot="1">
      <c r="A112" s="89"/>
      <c r="B112" s="82">
        <f>B111+7</f>
        <v>43492</v>
      </c>
      <c r="C112" s="20">
        <f>D111+G111-H111</f>
        <v>21311.659081723825</v>
      </c>
      <c r="D112" s="17">
        <f>C112+(C112*0.04)</f>
        <v>22164.125444992776</v>
      </c>
      <c r="E112" s="17">
        <f>C112/3250</f>
        <v>6.5574335636073311</v>
      </c>
      <c r="F112" s="28">
        <f>(D112-C112)/E112</f>
        <v>129.9999999999998</v>
      </c>
      <c r="G112" s="81"/>
      <c r="H112" s="81"/>
      <c r="I112" s="19">
        <f>E112*50/C112</f>
        <v>1.5384615384615384E-2</v>
      </c>
      <c r="J112" s="18">
        <f>C112-(E112*1080)</f>
        <v>14229.630833027906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22164.125444992776</v>
      </c>
      <c r="D114" s="17">
        <f>C114+(C114*0.04)</f>
        <v>23050.690462792489</v>
      </c>
      <c r="E114" s="17">
        <f>C114/3250</f>
        <v>6.8197309061516238</v>
      </c>
      <c r="F114" s="28">
        <f>(D114-C114)/E114</f>
        <v>130.00000000000017</v>
      </c>
      <c r="G114" s="18"/>
      <c r="H114" s="18"/>
      <c r="I114" s="19">
        <f>E114*50/C114</f>
        <v>1.5384615384615385E-2</v>
      </c>
      <c r="J114" s="18">
        <f>C114-(E114*1080)</f>
        <v>14798.816066349023</v>
      </c>
    </row>
    <row r="115" spans="1:16">
      <c r="A115" s="88"/>
      <c r="B115" s="82">
        <f>B114+7</f>
        <v>43506</v>
      </c>
      <c r="C115" s="20">
        <f>D114+G114-H114</f>
        <v>23050.690462792489</v>
      </c>
      <c r="D115" s="17">
        <f>C115+(C115*0.04)</f>
        <v>23972.718081304189</v>
      </c>
      <c r="E115" s="17">
        <f>C115/3250</f>
        <v>7.0925201423976887</v>
      </c>
      <c r="F115" s="28">
        <f>(D115-C115)/E115</f>
        <v>130.00000000000006</v>
      </c>
      <c r="G115" s="18"/>
      <c r="H115" s="18"/>
      <c r="I115" s="19">
        <f>E115*50/C115</f>
        <v>1.5384615384615384E-2</v>
      </c>
      <c r="J115" s="18">
        <f>C115-(E115*1080)</f>
        <v>15390.768709002985</v>
      </c>
    </row>
    <row r="116" spans="1:16">
      <c r="A116" s="88"/>
      <c r="B116" s="82">
        <f>B115+7</f>
        <v>43513</v>
      </c>
      <c r="C116" s="20">
        <f>D115+G115-H115</f>
        <v>23972.718081304189</v>
      </c>
      <c r="D116" s="17">
        <f>C116+(C116*0.04)</f>
        <v>24931.626804556356</v>
      </c>
      <c r="E116" s="17">
        <f>C116/3250</f>
        <v>7.3762209480935965</v>
      </c>
      <c r="F116" s="28">
        <f>(D116-C116)/E116</f>
        <v>129.99999999999991</v>
      </c>
      <c r="G116" s="18"/>
      <c r="H116" s="18"/>
      <c r="I116" s="19">
        <f>E116*50/C116</f>
        <v>1.5384615384615384E-2</v>
      </c>
      <c r="J116" s="18">
        <f>C116-(E116*1080)</f>
        <v>16006.399457363104</v>
      </c>
    </row>
    <row r="117" spans="1:16" ht="13.5" thickBot="1">
      <c r="A117" s="89"/>
      <c r="B117" s="82">
        <f>B116+7</f>
        <v>43520</v>
      </c>
      <c r="C117" s="20">
        <f>D116+G116-H116</f>
        <v>24931.626804556356</v>
      </c>
      <c r="D117" s="17">
        <f>C117+(C117*0.04)</f>
        <v>25928.891876738609</v>
      </c>
      <c r="E117" s="17">
        <f>C117/3250</f>
        <v>7.6712697860173398</v>
      </c>
      <c r="F117" s="28">
        <f>(D117-C117)/E117</f>
        <v>129.99999999999994</v>
      </c>
      <c r="G117" s="81"/>
      <c r="H117" s="81"/>
      <c r="I117" s="19">
        <f>E117*50/C117</f>
        <v>1.5384615384615384E-2</v>
      </c>
      <c r="J117" s="18">
        <f>C117-(E117*1080)</f>
        <v>16646.655435657631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25928.891876738609</v>
      </c>
      <c r="D119" s="17">
        <f>C119+(C119*0.04)</f>
        <v>26966.047551808155</v>
      </c>
      <c r="E119" s="17">
        <f>C119/3250</f>
        <v>7.9781205774580339</v>
      </c>
      <c r="F119" s="28">
        <f>(D119-C119)/E119</f>
        <v>130.00000000000011</v>
      </c>
      <c r="G119" s="18"/>
      <c r="H119" s="18"/>
      <c r="I119" s="19">
        <f>E119*50/C119</f>
        <v>1.5384615384615385E-2</v>
      </c>
      <c r="J119" s="18">
        <f>C119-(E119*1080)</f>
        <v>17312.521653083932</v>
      </c>
    </row>
    <row r="120" spans="1:16">
      <c r="A120" s="88"/>
      <c r="B120" s="82">
        <f>B119+7</f>
        <v>43534</v>
      </c>
      <c r="C120" s="20">
        <f>D119+G119-H119</f>
        <v>26966.047551808155</v>
      </c>
      <c r="D120" s="17">
        <f>C120+(C120*0.04)</f>
        <v>28044.689453880481</v>
      </c>
      <c r="E120" s="17">
        <f>C120/3250</f>
        <v>8.2972454005563545</v>
      </c>
      <c r="F120" s="28">
        <f>(D120-C120)/E120</f>
        <v>130</v>
      </c>
      <c r="G120" s="18"/>
      <c r="H120" s="18"/>
      <c r="I120" s="19">
        <f>E120*50/C120</f>
        <v>1.5384615384615382E-2</v>
      </c>
      <c r="J120" s="18">
        <f>C120-(E120*1080)</f>
        <v>18005.02251920729</v>
      </c>
    </row>
    <row r="121" spans="1:16">
      <c r="A121" s="88"/>
      <c r="B121" s="82">
        <f>B120+7</f>
        <v>43541</v>
      </c>
      <c r="C121" s="20">
        <f>D120+G120-H120</f>
        <v>28044.689453880481</v>
      </c>
      <c r="D121" s="17">
        <f>C121+(C121*0.04)</f>
        <v>29166.477032035698</v>
      </c>
      <c r="E121" s="17">
        <f>C121/3250</f>
        <v>8.629135216578609</v>
      </c>
      <c r="F121" s="28">
        <f>(D121-C121)/E121</f>
        <v>129.9999999999998</v>
      </c>
      <c r="G121" s="18"/>
      <c r="H121" s="18"/>
      <c r="I121" s="19">
        <f>E121*50/C121</f>
        <v>1.5384615384615384E-2</v>
      </c>
      <c r="J121" s="18">
        <f>C121-(E121*1080)</f>
        <v>18725.223419975584</v>
      </c>
    </row>
    <row r="122" spans="1:16" ht="13.5" thickBot="1">
      <c r="A122" s="89"/>
      <c r="B122" s="82">
        <f>B121+7</f>
        <v>43548</v>
      </c>
      <c r="C122" s="20">
        <f>D121+G121-H121</f>
        <v>29166.477032035698</v>
      </c>
      <c r="D122" s="17">
        <f>C122+(C122*0.04)</f>
        <v>30333.136113317127</v>
      </c>
      <c r="E122" s="17">
        <f>C122/3250</f>
        <v>8.974300625241753</v>
      </c>
      <c r="F122" s="28">
        <f>(D122-C122)/E122</f>
        <v>130.00000000000006</v>
      </c>
      <c r="G122" s="81"/>
      <c r="H122" s="81">
        <f>(D122-C109)*0.35</f>
        <v>3985.5020773500496</v>
      </c>
      <c r="I122" s="19">
        <f>E122*50/C122</f>
        <v>1.5384615384615385E-2</v>
      </c>
      <c r="J122" s="18">
        <f>C122-(E122*1080)</f>
        <v>19474.232356774606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26347.634035967076</v>
      </c>
      <c r="D124" s="17">
        <f>C124+(C124*0.04)</f>
        <v>27401.539397405759</v>
      </c>
      <c r="E124" s="17">
        <f>C124/3250</f>
        <v>8.1069643187591005</v>
      </c>
      <c r="F124" s="28">
        <f>(D124-C124)/E124</f>
        <v>130</v>
      </c>
      <c r="G124" s="17"/>
      <c r="H124" s="18"/>
      <c r="I124" s="19">
        <f>E124*50/C124</f>
        <v>1.5384615384615385E-2</v>
      </c>
      <c r="J124" s="18">
        <f>C124-(E124*1080)</f>
        <v>17592.112571707246</v>
      </c>
    </row>
    <row r="125" spans="1:16">
      <c r="A125" s="88"/>
      <c r="B125" s="82">
        <f>B124+7</f>
        <v>43562</v>
      </c>
      <c r="C125" s="20">
        <f>D124+G124-H124</f>
        <v>27401.539397405759</v>
      </c>
      <c r="D125" s="17">
        <f>C125+(C125*0.04)</f>
        <v>28497.600973301989</v>
      </c>
      <c r="E125" s="17">
        <f>C125/3250</f>
        <v>8.4312428915094646</v>
      </c>
      <c r="F125" s="28">
        <f>(D125-C125)/E125</f>
        <v>130</v>
      </c>
      <c r="G125" s="17"/>
      <c r="H125" s="18"/>
      <c r="I125" s="19">
        <f>E125*50/C125</f>
        <v>1.5384615384615385E-2</v>
      </c>
      <c r="J125" s="18">
        <f>C125-(E125*1080)</f>
        <v>18295.797074575537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28497.600973301989</v>
      </c>
      <c r="D126" s="17">
        <f>C126+(C126*0.04)</f>
        <v>29637.505012234069</v>
      </c>
      <c r="E126" s="17">
        <f>C126/3250</f>
        <v>8.7684926071698435</v>
      </c>
      <c r="F126" s="28">
        <f>(D126-C126)/E126</f>
        <v>130.00000000000003</v>
      </c>
      <c r="G126" s="17"/>
      <c r="H126" s="18"/>
      <c r="I126" s="19">
        <f>E126*50/C126</f>
        <v>1.5384615384615385E-2</v>
      </c>
      <c r="J126" s="18">
        <f>C126-(E126*1080)</f>
        <v>19027.628957558558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29637.505012234069</v>
      </c>
      <c r="D127" s="17">
        <f>C127+(C127*0.04)</f>
        <v>30823.00521272343</v>
      </c>
      <c r="E127" s="17">
        <f>C127/3250</f>
        <v>9.1192323114566367</v>
      </c>
      <c r="F127" s="28">
        <f>(D127-C127)/E127</f>
        <v>129.99999999999983</v>
      </c>
      <c r="G127" s="81"/>
      <c r="H127" s="81"/>
      <c r="I127" s="19">
        <f>E127*50/C127</f>
        <v>1.5384615384615384E-2</v>
      </c>
      <c r="J127" s="18">
        <f>C127-(E127*1080)</f>
        <v>19788.734115860902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30823.00521272343</v>
      </c>
      <c r="D129" s="17">
        <f>C129+(C129*0.04)</f>
        <v>32055.925421232369</v>
      </c>
      <c r="E129" s="17">
        <f>C129/3250</f>
        <v>9.4840016039149013</v>
      </c>
      <c r="F129" s="28">
        <f>(D129-C129)/E129</f>
        <v>130.00000000000011</v>
      </c>
      <c r="G129" s="18"/>
      <c r="H129" s="18"/>
      <c r="I129" s="19">
        <f>E129*50/C129</f>
        <v>1.5384615384615384E-2</v>
      </c>
      <c r="J129" s="18">
        <f>C129-(E129*1080)</f>
        <v>20580.283480495338</v>
      </c>
    </row>
    <row r="130" spans="1:16">
      <c r="A130" s="88"/>
      <c r="B130" s="82">
        <f>B129+7</f>
        <v>43590</v>
      </c>
      <c r="C130" s="20">
        <f>D129+G129-H129</f>
        <v>32055.925421232369</v>
      </c>
      <c r="D130" s="17">
        <f>C130+(C130*0.04)</f>
        <v>33338.162438081665</v>
      </c>
      <c r="E130" s="17">
        <f>C130/3250</f>
        <v>9.8633616680714979</v>
      </c>
      <c r="F130" s="28">
        <f>(D130-C130)/E130</f>
        <v>130.00000000000014</v>
      </c>
      <c r="G130" s="18"/>
      <c r="H130" s="18"/>
      <c r="I130" s="19">
        <f>E130*50/C130</f>
        <v>1.5384615384615384E-2</v>
      </c>
      <c r="J130" s="18">
        <f>C130-(E130*1080)</f>
        <v>21403.494819715153</v>
      </c>
    </row>
    <row r="131" spans="1:16">
      <c r="A131" s="88"/>
      <c r="B131" s="82">
        <f>B130+7</f>
        <v>43597</v>
      </c>
      <c r="C131" s="20">
        <f>D130+G130-H130</f>
        <v>33338.162438081665</v>
      </c>
      <c r="D131" s="17">
        <f>C131+(C131*0.04)</f>
        <v>34671.688935604929</v>
      </c>
      <c r="E131" s="17">
        <f>C131/3250</f>
        <v>10.257896134794358</v>
      </c>
      <c r="F131" s="28">
        <f>(D131-C131)/E131</f>
        <v>129.99999999999974</v>
      </c>
      <c r="G131" s="18"/>
      <c r="H131" s="18"/>
      <c r="I131" s="19">
        <f>E131*50/C131</f>
        <v>1.5384615384615384E-2</v>
      </c>
      <c r="J131" s="18">
        <f>C131-(E131*1080)</f>
        <v>22259.63461250376</v>
      </c>
    </row>
    <row r="132" spans="1:16" ht="13.5" thickBot="1">
      <c r="A132" s="89"/>
      <c r="B132" s="82">
        <f>B131+7</f>
        <v>43604</v>
      </c>
      <c r="C132" s="20">
        <f>D131+G131-H131</f>
        <v>34671.688935604929</v>
      </c>
      <c r="D132" s="17">
        <f>C132+(C132*0.04)</f>
        <v>36058.556493029129</v>
      </c>
      <c r="E132" s="17">
        <f>C132/3250</f>
        <v>10.668211980186133</v>
      </c>
      <c r="F132" s="28">
        <f>(D132-C132)/E132</f>
        <v>130.00000000000031</v>
      </c>
      <c r="G132" s="81"/>
      <c r="H132" s="81"/>
      <c r="I132" s="19">
        <f>E132*50/C132</f>
        <v>1.5384615384615387E-2</v>
      </c>
      <c r="J132" s="18">
        <f>C132-(E132*1080)</f>
        <v>23150.019997003903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36058.556493029129</v>
      </c>
      <c r="D134" s="17">
        <f>C134+(C134*0.04)</f>
        <v>37500.898752750298</v>
      </c>
      <c r="E134" s="17">
        <f>C134/3250</f>
        <v>11.094940459393579</v>
      </c>
      <c r="F134" s="28">
        <f>(D134-C134)/E134</f>
        <v>130.00000000000028</v>
      </c>
      <c r="G134" s="18"/>
      <c r="H134" s="18"/>
      <c r="I134" s="19">
        <f>E134*50/C134</f>
        <v>1.5384615384615385E-2</v>
      </c>
      <c r="J134" s="18">
        <f>C134-(E134*1080)</f>
        <v>24076.020796884062</v>
      </c>
    </row>
    <row r="135" spans="1:16">
      <c r="A135" s="88"/>
      <c r="B135" s="82">
        <f>B134+7</f>
        <v>43618</v>
      </c>
      <c r="C135" s="20">
        <f>D134+G134-H134</f>
        <v>37500.898752750298</v>
      </c>
      <c r="D135" s="17">
        <f>C135+(C135*0.04)</f>
        <v>39000.934702860308</v>
      </c>
      <c r="E135" s="17">
        <f>C135/3250</f>
        <v>11.538738077769322</v>
      </c>
      <c r="F135" s="28">
        <f>(D135-C135)/E135</f>
        <v>129.99999999999986</v>
      </c>
      <c r="G135" s="18"/>
      <c r="H135" s="18"/>
      <c r="I135" s="19">
        <f>E135*50/C135</f>
        <v>1.5384615384615384E-2</v>
      </c>
      <c r="J135" s="18">
        <f>C135-(E135*1080)</f>
        <v>25039.061628759431</v>
      </c>
    </row>
    <row r="136" spans="1:16">
      <c r="A136" s="88"/>
      <c r="B136" s="82">
        <f>B135+7</f>
        <v>43625</v>
      </c>
      <c r="C136" s="20">
        <f>D135+G135-H135</f>
        <v>39000.934702860308</v>
      </c>
      <c r="D136" s="17">
        <f>C136+(C136*0.04)</f>
        <v>40560.972090974719</v>
      </c>
      <c r="E136" s="17">
        <f>C136/3250</f>
        <v>12.000287600880094</v>
      </c>
      <c r="F136" s="28">
        <f>(D136-C136)/E136</f>
        <v>129.99999999999994</v>
      </c>
      <c r="G136" s="18"/>
      <c r="H136" s="18"/>
      <c r="I136" s="19">
        <f>E136*50/C136</f>
        <v>1.5384615384615384E-2</v>
      </c>
      <c r="J136" s="18">
        <f>C136-(E136*1080)</f>
        <v>26040.624093909806</v>
      </c>
    </row>
    <row r="137" spans="1:16" ht="13.5" thickBot="1">
      <c r="A137" s="89"/>
      <c r="B137" s="82">
        <f>B136+7</f>
        <v>43632</v>
      </c>
      <c r="C137" s="20">
        <f>D136+G136-H136</f>
        <v>40560.972090974719</v>
      </c>
      <c r="D137" s="17">
        <f>C137+(C137*0.04)</f>
        <v>42183.410974613711</v>
      </c>
      <c r="E137" s="17">
        <f>C137/3250</f>
        <v>12.480299104915298</v>
      </c>
      <c r="F137" s="28">
        <f>(D137-C137)/E137</f>
        <v>130.00000000000023</v>
      </c>
      <c r="G137" s="81"/>
      <c r="H137" s="81">
        <f>(D137-C124)*0.35</f>
        <v>5542.521928526322</v>
      </c>
      <c r="I137" s="19">
        <f>E137*50/C137</f>
        <v>1.5384615384615384E-2</v>
      </c>
      <c r="J137" s="18">
        <f>C137-(E137*1080)</f>
        <v>27082.249057666195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36640.889046087388</v>
      </c>
      <c r="D139" s="17">
        <f>C139+(C139*0.04)</f>
        <v>38106.524607930885</v>
      </c>
      <c r="E139" s="17">
        <f>C139/3250</f>
        <v>11.274119706488428</v>
      </c>
      <c r="F139" s="28">
        <f>(D139-C139)/E139</f>
        <v>130.00000000000014</v>
      </c>
      <c r="G139" s="18"/>
      <c r="H139" s="18"/>
      <c r="I139" s="19">
        <f>E139*50/C139</f>
        <v>1.5384615384615385E-2</v>
      </c>
      <c r="J139" s="18">
        <f>C139-(E139*1080)</f>
        <v>24464.839763079886</v>
      </c>
    </row>
    <row r="140" spans="1:16">
      <c r="A140" s="88"/>
      <c r="B140" s="82">
        <f>B139+7</f>
        <v>43646</v>
      </c>
      <c r="C140" s="20">
        <f>D139+G139-H139</f>
        <v>38106.524607930885</v>
      </c>
      <c r="D140" s="17">
        <f>C140+(C140*0.04)</f>
        <v>39630.785592248118</v>
      </c>
      <c r="E140" s="17">
        <f>C140/3250</f>
        <v>11.725084494747964</v>
      </c>
      <c r="F140" s="28">
        <f>(D140-C140)/E140</f>
        <v>129.99999999999974</v>
      </c>
      <c r="G140" s="18"/>
      <c r="H140" s="18"/>
      <c r="I140" s="19">
        <f>E140*50/C140</f>
        <v>1.5384615384615384E-2</v>
      </c>
      <c r="J140" s="18">
        <f>C140-(E140*1080)</f>
        <v>25443.433353603083</v>
      </c>
    </row>
    <row r="141" spans="1:16">
      <c r="A141" s="88"/>
      <c r="B141" s="82">
        <f>B140+7</f>
        <v>43653</v>
      </c>
      <c r="C141" s="20">
        <f>D140+G140-H140</f>
        <v>39630.785592248118</v>
      </c>
      <c r="D141" s="17">
        <f>C141+(C141*0.04)</f>
        <v>41216.017015938043</v>
      </c>
      <c r="E141" s="17">
        <f>C141/3250</f>
        <v>12.194087874537882</v>
      </c>
      <c r="F141" s="28">
        <f>(D141-C141)/E141</f>
        <v>130.00000000000009</v>
      </c>
      <c r="G141" s="18"/>
      <c r="H141" s="18"/>
      <c r="I141" s="19">
        <f>E141*50/C141</f>
        <v>1.5384615384615384E-2</v>
      </c>
      <c r="J141" s="18">
        <f>C141-(E141*1080)</f>
        <v>26461.170687747206</v>
      </c>
    </row>
    <row r="142" spans="1:16" ht="13.5" thickBot="1">
      <c r="A142" s="89"/>
      <c r="B142" s="82">
        <f>B141+7</f>
        <v>43660</v>
      </c>
      <c r="C142" s="20">
        <f>D141+G141-H141</f>
        <v>41216.017015938043</v>
      </c>
      <c r="D142" s="17">
        <f>C142+(C142*0.04)</f>
        <v>42864.657696575567</v>
      </c>
      <c r="E142" s="17">
        <f>C142/3250</f>
        <v>12.681851389519398</v>
      </c>
      <c r="F142" s="28">
        <f>(D142-C142)/E142</f>
        <v>130.00000000000014</v>
      </c>
      <c r="G142" s="81"/>
      <c r="H142" s="81"/>
      <c r="I142" s="19">
        <f>E142*50/C142</f>
        <v>1.5384615384615384E-2</v>
      </c>
      <c r="J142" s="18">
        <f>C142-(E142*1080)</f>
        <v>27519.617515257094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42864.657696575567</v>
      </c>
      <c r="D144" s="17">
        <f>C144+(C144*0.04)</f>
        <v>44579.244004438588</v>
      </c>
      <c r="E144" s="17">
        <f>C144/3250</f>
        <v>13.189125445100174</v>
      </c>
      <c r="F144" s="28">
        <f>(D144-C144)/E144</f>
        <v>129.99999999999986</v>
      </c>
      <c r="G144" s="18"/>
      <c r="H144" s="18"/>
      <c r="I144" s="19">
        <f>E144*50/C144</f>
        <v>1.5384615384615384E-2</v>
      </c>
      <c r="J144" s="18">
        <f>C144-(E144*1080)</f>
        <v>28620.402215867376</v>
      </c>
    </row>
    <row r="145" spans="1:16">
      <c r="A145" s="88"/>
      <c r="B145" s="82">
        <f>B144+7</f>
        <v>43674</v>
      </c>
      <c r="C145" s="20">
        <f>D144+G144-H144</f>
        <v>44579.244004438588</v>
      </c>
      <c r="D145" s="17">
        <f>C145+(C145*0.04)</f>
        <v>46362.413764616133</v>
      </c>
      <c r="E145" s="17">
        <f>C145/3250</f>
        <v>13.716690462904181</v>
      </c>
      <c r="F145" s="28">
        <f>(D145-C145)/E145</f>
        <v>130.00000000000011</v>
      </c>
      <c r="G145" s="18"/>
      <c r="H145" s="18"/>
      <c r="I145" s="19">
        <f>E145*50/C145</f>
        <v>1.5384615384615384E-2</v>
      </c>
      <c r="J145" s="18">
        <f>C145-(E145*1080)</f>
        <v>29765.218304502072</v>
      </c>
    </row>
    <row r="146" spans="1:16">
      <c r="A146" s="88"/>
      <c r="B146" s="82">
        <f>B145+7</f>
        <v>43681</v>
      </c>
      <c r="C146" s="20">
        <f>D145+G145-H145</f>
        <v>46362.413764616133</v>
      </c>
      <c r="D146" s="17">
        <f>C146+(C146*0.04)</f>
        <v>48216.910315200781</v>
      </c>
      <c r="E146" s="17">
        <f>C146/3250</f>
        <v>14.265358081420349</v>
      </c>
      <c r="F146" s="28">
        <f>(D146-C146)/E146</f>
        <v>130.00000000000023</v>
      </c>
      <c r="G146" s="18"/>
      <c r="H146" s="18"/>
      <c r="I146" s="19">
        <f>E146*50/C146</f>
        <v>1.5384615384615385E-2</v>
      </c>
      <c r="J146" s="18">
        <f>C146-(E146*1080)</f>
        <v>30955.827036682156</v>
      </c>
    </row>
    <row r="147" spans="1:16" ht="13.5" thickBot="1">
      <c r="A147" s="89"/>
      <c r="B147" s="82">
        <f>B146+7</f>
        <v>43688</v>
      </c>
      <c r="C147" s="20">
        <f>D146+G146-H146</f>
        <v>48216.910315200781</v>
      </c>
      <c r="D147" s="17">
        <f>C147+(C147*0.04)</f>
        <v>50145.586727808812</v>
      </c>
      <c r="E147" s="17">
        <f>C147/3250</f>
        <v>14.835972404677163</v>
      </c>
      <c r="F147" s="28">
        <f>(D147-C147)/E147</f>
        <v>129.99999999999997</v>
      </c>
      <c r="G147" s="81"/>
      <c r="H147" s="81"/>
      <c r="I147" s="19">
        <f>E147*50/C147</f>
        <v>1.5384615384615385E-2</v>
      </c>
      <c r="J147" s="18">
        <f>C147-(E147*1080)</f>
        <v>32194.060118149446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50145.586727808812</v>
      </c>
      <c r="D149" s="17">
        <f>C149+(C149*0.04)</f>
        <v>52151.410196921162</v>
      </c>
      <c r="E149" s="17">
        <f>C149/3250</f>
        <v>15.429411300864249</v>
      </c>
      <c r="F149" s="28">
        <f>(D149-C149)/E149</f>
        <v>129.99999999999989</v>
      </c>
      <c r="G149" s="18"/>
      <c r="H149" s="18"/>
      <c r="I149" s="19">
        <f>E149*50/C149</f>
        <v>1.5384615384615384E-2</v>
      </c>
      <c r="J149" s="18">
        <f>C149-(E149*1080)</f>
        <v>33481.822522875424</v>
      </c>
    </row>
    <row r="150" spans="1:16">
      <c r="A150" s="88"/>
      <c r="B150" s="82">
        <f>B149+7</f>
        <v>43702</v>
      </c>
      <c r="C150" s="20">
        <f>D149+G149-H149</f>
        <v>52151.410196921162</v>
      </c>
      <c r="D150" s="17">
        <f>C150+(C150*0.04)</f>
        <v>54237.466604798006</v>
      </c>
      <c r="E150" s="17">
        <f>C150/3250</f>
        <v>16.046587752898819</v>
      </c>
      <c r="F150" s="28">
        <f>(D150-C150)/E150</f>
        <v>129.99999999999983</v>
      </c>
      <c r="G150" s="18"/>
      <c r="H150" s="18"/>
      <c r="I150" s="19">
        <f>E150*50/C150</f>
        <v>1.5384615384615385E-2</v>
      </c>
      <c r="J150" s="18">
        <f>C150-(E150*1080)</f>
        <v>34821.095423790437</v>
      </c>
    </row>
    <row r="151" spans="1:16">
      <c r="A151" s="88"/>
      <c r="B151" s="82">
        <f>B150+7</f>
        <v>43709</v>
      </c>
      <c r="C151" s="20">
        <f>D150+G150-H150</f>
        <v>54237.466604798006</v>
      </c>
      <c r="D151" s="17">
        <f>C151+(C151*0.04)</f>
        <v>56406.965268989923</v>
      </c>
      <c r="E151" s="17">
        <f>C151/3250</f>
        <v>16.68845126301477</v>
      </c>
      <c r="F151" s="28">
        <f>(D151-C151)/E151</f>
        <v>129.9999999999998</v>
      </c>
      <c r="G151" s="18"/>
      <c r="H151" s="18"/>
      <c r="I151" s="19">
        <f>E151*50/C151</f>
        <v>1.5384615384615384E-2</v>
      </c>
      <c r="J151" s="18">
        <f>C151-(E151*1080)</f>
        <v>36213.939240742053</v>
      </c>
    </row>
    <row r="152" spans="1:16" ht="13.5" thickBot="1">
      <c r="A152" s="89"/>
      <c r="B152" s="82">
        <f>B151+7</f>
        <v>43716</v>
      </c>
      <c r="C152" s="20">
        <f>D151+G151-H151</f>
        <v>56406.965268989923</v>
      </c>
      <c r="D152" s="17">
        <f>C152+(C152*0.04)</f>
        <v>58663.24387974952</v>
      </c>
      <c r="E152" s="17">
        <f>C152/3250</f>
        <v>17.35598931353536</v>
      </c>
      <c r="F152" s="28">
        <f>(D152-C152)/E152</f>
        <v>130</v>
      </c>
      <c r="G152" s="81"/>
      <c r="H152" s="81">
        <f>(D152-C139)*0.35</f>
        <v>7707.8241917817459</v>
      </c>
      <c r="I152" s="19">
        <f>E152*50/C152</f>
        <v>1.5384615384615384E-2</v>
      </c>
      <c r="J152" s="18">
        <f>C152-(E152*1080)</f>
        <v>37662.496810371733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50955.419687967777</v>
      </c>
      <c r="D154" s="17">
        <f>C154+(C154*0.04)</f>
        <v>52993.636475486484</v>
      </c>
      <c r="E154" s="17">
        <f>C154/3250</f>
        <v>15.678590673220855</v>
      </c>
      <c r="F154" s="28">
        <f>(D154-C154)/E154</f>
        <v>129.9999999999998</v>
      </c>
      <c r="G154" s="17"/>
      <c r="H154" s="80"/>
      <c r="I154" s="19">
        <f>E154*50/C154</f>
        <v>1.5384615384615385E-2</v>
      </c>
      <c r="J154" s="18">
        <f>C154-(E154*1080)</f>
        <v>34022.541760889253</v>
      </c>
    </row>
    <row r="155" spans="1:16">
      <c r="A155" s="88"/>
      <c r="B155" s="82">
        <f>B154+7</f>
        <v>43730</v>
      </c>
      <c r="C155" s="20">
        <f>D154+G154-H154</f>
        <v>52993.636475486484</v>
      </c>
      <c r="D155" s="17">
        <f>C155+(C155*0.04)</f>
        <v>55113.381934505946</v>
      </c>
      <c r="E155" s="17">
        <f>C155/3250</f>
        <v>16.305734300149687</v>
      </c>
      <c r="F155" s="28">
        <f>(D155-C155)/E155</f>
        <v>130.00000000000011</v>
      </c>
      <c r="G155" s="17"/>
      <c r="H155" s="80"/>
      <c r="I155" s="19">
        <f>E155*50/C155</f>
        <v>1.5384615384615385E-2</v>
      </c>
      <c r="J155" s="18">
        <f>C155-(E155*1080)</f>
        <v>35383.44343132482</v>
      </c>
    </row>
    <row r="156" spans="1:16">
      <c r="A156" s="88"/>
      <c r="B156" s="82">
        <f>B155+7</f>
        <v>43737</v>
      </c>
      <c r="C156" s="20">
        <f>D155+G155-H155</f>
        <v>55113.381934505946</v>
      </c>
      <c r="D156" s="17">
        <f>C156+(C156*0.04)</f>
        <v>57317.917211886182</v>
      </c>
      <c r="E156" s="17">
        <f>C156/3250</f>
        <v>16.957963672155675</v>
      </c>
      <c r="F156" s="28">
        <f>(D156-C156)/E156</f>
        <v>129.99999999999994</v>
      </c>
      <c r="G156" s="17"/>
      <c r="H156" s="80"/>
      <c r="I156" s="19">
        <f>E156*50/C156</f>
        <v>1.5384615384615384E-2</v>
      </c>
      <c r="J156" s="18">
        <f>C156-(E156*1080)</f>
        <v>36798.781168577814</v>
      </c>
    </row>
    <row r="157" spans="1:16" ht="13.5" thickBot="1">
      <c r="A157" s="89"/>
      <c r="B157" s="82">
        <f>B156+7</f>
        <v>43744</v>
      </c>
      <c r="C157" s="20">
        <f>D156+G156-H156</f>
        <v>57317.917211886182</v>
      </c>
      <c r="D157" s="17">
        <f>C157+(C157*0.04)</f>
        <v>59610.63390036163</v>
      </c>
      <c r="E157" s="17">
        <f>C157/3250</f>
        <v>17.636282219041902</v>
      </c>
      <c r="F157" s="28">
        <f>(D157-C157)/E157</f>
        <v>130.00000000000003</v>
      </c>
      <c r="G157" s="81"/>
      <c r="H157" s="81"/>
      <c r="I157" s="19">
        <f>E157*50/C157</f>
        <v>1.5384615384615385E-2</v>
      </c>
      <c r="J157" s="18">
        <f>C157-(E157*1080)</f>
        <v>38270.732415320927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59610.63390036163</v>
      </c>
      <c r="D159" s="17">
        <f>C159+(C159*0.04)</f>
        <v>61995.059256376095</v>
      </c>
      <c r="E159" s="17">
        <f>C159/3250</f>
        <v>18.341733507803578</v>
      </c>
      <c r="F159" s="28">
        <f>(D159-C159)/E159</f>
        <v>129.99999999999994</v>
      </c>
      <c r="G159" s="18"/>
      <c r="H159" s="18"/>
      <c r="I159" s="19">
        <f>E159*50/C159</f>
        <v>1.5384615384615384E-2</v>
      </c>
      <c r="J159" s="18">
        <f>C159-(E159*1080)</f>
        <v>39801.561711933769</v>
      </c>
    </row>
    <row r="160" spans="1:16">
      <c r="A160" s="88"/>
      <c r="B160" s="82">
        <f>B159+7</f>
        <v>43758</v>
      </c>
      <c r="C160" s="20">
        <f>D159+G159-H159</f>
        <v>61995.059256376095</v>
      </c>
      <c r="D160" s="17">
        <f>C160+(C160*0.04)</f>
        <v>64474.861626631136</v>
      </c>
      <c r="E160" s="17">
        <f>C160/3250</f>
        <v>19.075402848115722</v>
      </c>
      <c r="F160" s="28">
        <f>(D160-C160)/E160</f>
        <v>129.99999999999989</v>
      </c>
      <c r="G160" s="18"/>
      <c r="H160" s="18"/>
      <c r="I160" s="19">
        <f>E160*50/C160</f>
        <v>1.5384615384615385E-2</v>
      </c>
      <c r="J160" s="18">
        <f>C160-(E160*1080)</f>
        <v>41393.62418041112</v>
      </c>
    </row>
    <row r="161" spans="1:16">
      <c r="A161" s="88"/>
      <c r="B161" s="82">
        <f>B160+7</f>
        <v>43765</v>
      </c>
      <c r="C161" s="20">
        <f>D160+G160-H160</f>
        <v>64474.861626631136</v>
      </c>
      <c r="D161" s="17">
        <f>C161+(C161*0.04)</f>
        <v>67053.856091696376</v>
      </c>
      <c r="E161" s="17">
        <f>C161/3250</f>
        <v>19.83841896204035</v>
      </c>
      <c r="F161" s="28">
        <f>(D161-C161)/E161</f>
        <v>129.99999999999972</v>
      </c>
      <c r="G161" s="18"/>
      <c r="H161" s="18"/>
      <c r="I161" s="19">
        <f>E161*50/C161</f>
        <v>1.5384615384615385E-2</v>
      </c>
      <c r="J161" s="18">
        <f>C161-(E161*1080)</f>
        <v>43049.369147627556</v>
      </c>
    </row>
    <row r="162" spans="1:16" ht="13.5" thickBot="1">
      <c r="A162" s="89"/>
      <c r="B162" s="82">
        <f>B161+7</f>
        <v>43772</v>
      </c>
      <c r="C162" s="20">
        <f>D161+G161-H161</f>
        <v>67053.856091696376</v>
      </c>
      <c r="D162" s="17">
        <f>C162+(C162*0.04)</f>
        <v>69736.010335364233</v>
      </c>
      <c r="E162" s="17">
        <f>C162/3250</f>
        <v>20.631955720521962</v>
      </c>
      <c r="F162" s="28">
        <f>(D162-C162)/E162</f>
        <v>130.00000000000011</v>
      </c>
      <c r="G162" s="81"/>
      <c r="H162" s="81"/>
      <c r="I162" s="19">
        <f>E162*50/C162</f>
        <v>1.5384615384615384E-2</v>
      </c>
      <c r="J162" s="18">
        <f>C162-(E162*1080)</f>
        <v>44771.343913532663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69736.010335364233</v>
      </c>
      <c r="D164" s="17">
        <f>C164+(C164*0.04)</f>
        <v>72525.450748778807</v>
      </c>
      <c r="E164" s="17">
        <f>C164/3250</f>
        <v>21.457233949342839</v>
      </c>
      <c r="F164" s="28">
        <f>(D164-C164)/E164</f>
        <v>130.0000000000002</v>
      </c>
      <c r="G164" s="18"/>
      <c r="H164" s="18"/>
      <c r="I164" s="19">
        <f>E164*50/C164</f>
        <v>1.5384615384615384E-2</v>
      </c>
      <c r="J164" s="18">
        <f>C164-(E164*1080)</f>
        <v>46562.197670073961</v>
      </c>
    </row>
    <row r="165" spans="1:16">
      <c r="A165" s="88"/>
      <c r="B165" s="82">
        <f>B164+7</f>
        <v>43786</v>
      </c>
      <c r="C165" s="20">
        <f>D164+G164-H164</f>
        <v>72525.450748778807</v>
      </c>
      <c r="D165" s="17">
        <f>C165+(C165*0.04)</f>
        <v>75426.468778729963</v>
      </c>
      <c r="E165" s="17">
        <f>C165/3250</f>
        <v>22.315523307316557</v>
      </c>
      <c r="F165" s="28">
        <f>(D165-C165)/E165</f>
        <v>130.00000000000014</v>
      </c>
      <c r="G165" s="18"/>
      <c r="H165" s="18"/>
      <c r="I165" s="19">
        <f>E165*50/C165</f>
        <v>1.5384615384615385E-2</v>
      </c>
      <c r="J165" s="18">
        <f>C165-(E165*1080)</f>
        <v>48424.685576876924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75426.468778729963</v>
      </c>
      <c r="D166" s="17">
        <f>C166+(C166*0.04)</f>
        <v>78443.527529879168</v>
      </c>
      <c r="E166" s="17">
        <f>C166/3250</f>
        <v>23.208144239609219</v>
      </c>
      <c r="F166" s="28">
        <f>(D166-C166)/E166</f>
        <v>130.00000000000028</v>
      </c>
      <c r="G166" s="18"/>
      <c r="H166" s="18"/>
      <c r="I166" s="19">
        <f>E166*50/C166</f>
        <v>1.5384615384615384E-2</v>
      </c>
      <c r="J166" s="18">
        <f>C166-(E166*1080)</f>
        <v>50361.672999952003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78443.527529879168</v>
      </c>
      <c r="D167" s="17">
        <f>C167+(C167*0.04)</f>
        <v>81581.26863107433</v>
      </c>
      <c r="E167" s="17">
        <f>C167/3250</f>
        <v>24.136470009193591</v>
      </c>
      <c r="F167" s="28">
        <f>(D167-C167)/E167</f>
        <v>129.99999999999983</v>
      </c>
      <c r="G167" s="81"/>
      <c r="H167" s="81">
        <f>(D167-C154)*0.35</f>
        <v>10719.047130087292</v>
      </c>
      <c r="I167" s="19">
        <f>E167*50/C167</f>
        <v>1.5384615384615385E-2</v>
      </c>
      <c r="J167" s="18">
        <f>C167-(E167*1080)</f>
        <v>52376.139919950088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70862.221500987042</v>
      </c>
      <c r="D169" s="17">
        <f>C169+(C169*0.04)</f>
        <v>73696.710361026519</v>
      </c>
      <c r="E169" s="17">
        <f>C169/3250</f>
        <v>21.803760461842167</v>
      </c>
      <c r="F169" s="28">
        <f>(D169-C169)/E169</f>
        <v>129.99999999999977</v>
      </c>
      <c r="G169" s="18"/>
      <c r="H169" s="18"/>
      <c r="I169" s="19">
        <f>E169*50/C169</f>
        <v>1.5384615384615384E-2</v>
      </c>
      <c r="J169" s="18">
        <f>C169-(E169*1080)</f>
        <v>47314.160202197498</v>
      </c>
    </row>
    <row r="170" spans="1:16">
      <c r="A170" s="88"/>
      <c r="B170" s="82">
        <f>B169+7</f>
        <v>43814</v>
      </c>
      <c r="C170" s="20">
        <f>D169+G169-H169</f>
        <v>73696.710361026519</v>
      </c>
      <c r="D170" s="17">
        <f>C170+(C170*0.04)</f>
        <v>76644.578775467584</v>
      </c>
      <c r="E170" s="17">
        <f>C170/3250</f>
        <v>22.67591088031585</v>
      </c>
      <c r="F170" s="28">
        <f>(D170-C170)/E170</f>
        <v>130.00000000000023</v>
      </c>
      <c r="G170" s="18"/>
      <c r="H170" s="18"/>
      <c r="I170" s="19">
        <f>E170*50/C170</f>
        <v>1.5384615384615384E-2</v>
      </c>
      <c r="J170" s="18">
        <f>C170-(E170*1080)</f>
        <v>49206.726610285405</v>
      </c>
    </row>
    <row r="171" spans="1:16">
      <c r="A171" s="88"/>
      <c r="B171" s="82">
        <f>B170+7</f>
        <v>43821</v>
      </c>
      <c r="C171" s="20">
        <f>D170+G170-H170</f>
        <v>76644.578775467584</v>
      </c>
      <c r="D171" s="17">
        <f>C171+(C171*0.04)</f>
        <v>79710.361926486294</v>
      </c>
      <c r="E171" s="17">
        <f>C171/3250</f>
        <v>23.582947315528486</v>
      </c>
      <c r="F171" s="28">
        <f>(D171-C171)/E171</f>
        <v>130.00000000000028</v>
      </c>
      <c r="G171" s="18"/>
      <c r="H171" s="18"/>
      <c r="I171" s="19">
        <f>E171*50/C171</f>
        <v>1.5384615384615384E-2</v>
      </c>
      <c r="J171" s="18">
        <f>C171-(E171*1080)</f>
        <v>51174.995674696824</v>
      </c>
    </row>
    <row r="172" spans="1:16" ht="13.5" thickBot="1">
      <c r="A172" s="89"/>
      <c r="B172" s="82">
        <f>B171+7</f>
        <v>43828</v>
      </c>
      <c r="C172" s="20">
        <f>D171+G171-H171</f>
        <v>79710.361926486294</v>
      </c>
      <c r="D172" s="17">
        <f>C172+(C172*0.04)</f>
        <v>82898.776403545751</v>
      </c>
      <c r="E172" s="17">
        <f>C172/3250</f>
        <v>24.526265208149628</v>
      </c>
      <c r="F172" s="28">
        <f>(D172-C172)/E172</f>
        <v>130.00000000000026</v>
      </c>
      <c r="G172" s="81"/>
      <c r="H172" s="81"/>
      <c r="I172" s="19">
        <f>E172*50/C172</f>
        <v>1.5384615384615385E-2</v>
      </c>
      <c r="J172" s="18">
        <f>C172-(E172*1080)</f>
        <v>53221.995501684694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82898.776403545751</v>
      </c>
      <c r="D174" s="17">
        <f>C174+(C174*0.04)</f>
        <v>86214.72745968758</v>
      </c>
      <c r="E174" s="17">
        <f>C174/3250</f>
        <v>25.507315816475614</v>
      </c>
      <c r="F174" s="28">
        <f>(D174-C174)/E174</f>
        <v>129.99999999999994</v>
      </c>
      <c r="G174" s="18"/>
      <c r="H174" s="18"/>
      <c r="I174" s="19">
        <f>E174*50/C174</f>
        <v>1.5384615384615385E-2</v>
      </c>
      <c r="J174" s="18">
        <f>C174-(E174*1080)</f>
        <v>55350.875321752086</v>
      </c>
    </row>
    <row r="175" spans="1:16">
      <c r="A175" s="88"/>
      <c r="B175" s="82">
        <f>B174+7</f>
        <v>43842</v>
      </c>
      <c r="C175" s="20">
        <f>D174+G174-H174</f>
        <v>86214.72745968758</v>
      </c>
      <c r="D175" s="17">
        <f>C175+(C175*0.04)</f>
        <v>89663.316558075079</v>
      </c>
      <c r="E175" s="17">
        <f>C175/3250</f>
        <v>26.52760844913464</v>
      </c>
      <c r="F175" s="28">
        <f>(D175-C175)/E175</f>
        <v>129.99999999999986</v>
      </c>
      <c r="G175" s="18"/>
      <c r="H175" s="18"/>
      <c r="I175" s="19">
        <f>E175*50/C175</f>
        <v>1.5384615384615385E-2</v>
      </c>
      <c r="J175" s="18">
        <f>C175-(E175*1080)</f>
        <v>57564.910334622167</v>
      </c>
    </row>
    <row r="176" spans="1:16">
      <c r="A176" s="88"/>
      <c r="B176" s="82">
        <f>B175+7</f>
        <v>43849</v>
      </c>
      <c r="C176" s="20">
        <f>D175+G175-H175</f>
        <v>89663.316558075079</v>
      </c>
      <c r="D176" s="17">
        <f>C176+(C176*0.04)</f>
        <v>93249.849220398086</v>
      </c>
      <c r="E176" s="17">
        <f>C176/3250</f>
        <v>27.588712787100025</v>
      </c>
      <c r="F176" s="28">
        <f>(D176-C176)/E176</f>
        <v>130.00000000000011</v>
      </c>
      <c r="G176" s="18"/>
      <c r="H176" s="18"/>
      <c r="I176" s="19">
        <f>E176*50/C176</f>
        <v>1.5384615384615385E-2</v>
      </c>
      <c r="J176" s="18">
        <f>C176-(E176*1080)</f>
        <v>59867.50674800705</v>
      </c>
    </row>
    <row r="177" spans="1:16" ht="13.5" thickBot="1">
      <c r="A177" s="89"/>
      <c r="B177" s="82">
        <f>B176+7</f>
        <v>43856</v>
      </c>
      <c r="C177" s="20">
        <f>D176+G176-H176</f>
        <v>93249.849220398086</v>
      </c>
      <c r="D177" s="17">
        <f>C177+(C177*0.04)</f>
        <v>96979.843189214007</v>
      </c>
      <c r="E177" s="17">
        <f>C177/3250</f>
        <v>28.692261298584025</v>
      </c>
      <c r="F177" s="28">
        <f>(D177-C177)/E177</f>
        <v>129.99999999999991</v>
      </c>
      <c r="G177" s="81"/>
      <c r="H177" s="81">
        <f>(D177-C169)*0.35</f>
        <v>9141.1675908794368</v>
      </c>
      <c r="I177" s="19">
        <f>E177*50/C177</f>
        <v>1.5384615384615384E-2</v>
      </c>
      <c r="J177" s="18">
        <f>C177-(E177*1080)</f>
        <v>62262.207017927343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B1:J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8"/>
  <sheetViews>
    <sheetView topLeftCell="A85" zoomScaleNormal="100" workbookViewId="0">
      <selection activeCell="B103" sqref="B103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7" t="s">
        <v>27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18">
        <f>B96-(D96*1080)</f>
        <v>1031.1053350904601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18">
        <f>B98-(D98*1080)</f>
        <v>1031.1053350904601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18">
        <f>B99-(D99*1080)</f>
        <v>1046.5719151168169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18">
        <f>B100-(D100*1080)</f>
        <v>1103.0867985331251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18">
        <f>B101-(D101*1080)</f>
        <v>1156.3658909022749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 ht="15">
      <c r="A103" s="15">
        <f>A101+7</f>
        <v>42939</v>
      </c>
      <c r="B103" s="32">
        <f>C101+F101-G101</f>
        <v>1603.72495330433</v>
      </c>
      <c r="C103" s="17">
        <f>B103+(B103*0.04)</f>
        <v>1667.8739514365031</v>
      </c>
      <c r="D103" s="17">
        <f>B103/3250</f>
        <v>0.49345383178594771</v>
      </c>
      <c r="E103" s="28">
        <f>(C103-B103)/D103</f>
        <v>129.99999999999983</v>
      </c>
      <c r="F103" s="26"/>
      <c r="G103" s="18"/>
      <c r="H103" s="19">
        <f>D103*50/B103</f>
        <v>1.5384615384615385E-2</v>
      </c>
      <c r="I103" s="18">
        <f>B103-(D103*1080)</f>
        <v>1070.7948149755066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1667.8739514365031</v>
      </c>
      <c r="C104" s="17">
        <f>B104+(B104*0.04)</f>
        <v>1734.5889094939632</v>
      </c>
      <c r="D104" s="17">
        <f>B104/3250</f>
        <v>0.51319198505738561</v>
      </c>
      <c r="E104" s="28">
        <f>(C104-B104)/D104</f>
        <v>129.99999999999991</v>
      </c>
      <c r="F104" s="18"/>
      <c r="G104" s="18"/>
      <c r="H104" s="19">
        <f>D104*50/B104</f>
        <v>1.5384615384615385E-2</v>
      </c>
      <c r="I104" s="18">
        <f>B104-(D104*1080)</f>
        <v>1113.6266075745266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1734.5889094939632</v>
      </c>
      <c r="C105" s="17">
        <f>B105+(B105*0.04)</f>
        <v>1803.9724658737218</v>
      </c>
      <c r="D105" s="17">
        <f>B105/3250</f>
        <v>0.533719664459681</v>
      </c>
      <c r="E105" s="28">
        <f>(C105-B105)/D105</f>
        <v>130.00000000000014</v>
      </c>
      <c r="F105" s="18"/>
      <c r="G105" s="18"/>
      <c r="H105" s="19">
        <f>D105*50/B105</f>
        <v>1.5384615384615384E-2</v>
      </c>
      <c r="I105" s="18">
        <f>B105-(D105*1080)</f>
        <v>1158.1716718775078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1803.9724658737218</v>
      </c>
      <c r="C106" s="17">
        <f>B106+(B106*0.04)</f>
        <v>1876.1313645086707</v>
      </c>
      <c r="D106" s="17">
        <f>B106/3250</f>
        <v>0.55506845103806823</v>
      </c>
      <c r="E106" s="28">
        <f>(C106-B106)/D106</f>
        <v>129.99999999999997</v>
      </c>
      <c r="F106" s="18"/>
      <c r="G106" s="18"/>
      <c r="H106" s="19">
        <f>D106*50/B106</f>
        <v>1.5384615384615384E-2</v>
      </c>
      <c r="I106" s="18">
        <f>B106-(D106*1080)</f>
        <v>1204.4985387526081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1876.1313645086707</v>
      </c>
      <c r="C108" s="17">
        <f>B108+(B108*0.04)</f>
        <v>1951.1766190890175</v>
      </c>
      <c r="D108" s="17">
        <f>B108/3250</f>
        <v>0.57727118907959096</v>
      </c>
      <c r="E108" s="28">
        <f>(C108-B108)/D108</f>
        <v>130.00000000000006</v>
      </c>
      <c r="F108" s="26"/>
      <c r="G108" s="18"/>
      <c r="H108" s="19">
        <f>D108*50/B108</f>
        <v>1.5384615384615384E-2</v>
      </c>
      <c r="I108" s="18">
        <f>B108-(D108*1080)</f>
        <v>1252.6784803027126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1951.1766190890175</v>
      </c>
      <c r="C109" s="17">
        <f>B109+(B109*0.04)</f>
        <v>2029.2236838525782</v>
      </c>
      <c r="D109" s="17">
        <f>B109/3250</f>
        <v>0.60036203664277465</v>
      </c>
      <c r="E109" s="28">
        <f>(C109-B109)/D109</f>
        <v>129.99999999999997</v>
      </c>
      <c r="F109" s="18"/>
      <c r="G109" s="18"/>
      <c r="H109" s="19">
        <f>D109*50/B109</f>
        <v>1.5384615384615385E-2</v>
      </c>
      <c r="I109" s="18">
        <f>B109-(D109*1080)</f>
        <v>1302.7856195148211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2029.2236838525782</v>
      </c>
      <c r="C110" s="17">
        <f>B110+(B110*0.04)</f>
        <v>2110.3926312066815</v>
      </c>
      <c r="D110" s="17">
        <f>B110/3250</f>
        <v>0.6243765181084856</v>
      </c>
      <c r="E110" s="28">
        <f>(C110-B110)/D110</f>
        <v>130.00000000000017</v>
      </c>
      <c r="F110" s="18"/>
      <c r="G110" s="18"/>
      <c r="H110" s="19">
        <f>D110*50/B110</f>
        <v>1.5384615384615384E-2</v>
      </c>
      <c r="I110" s="18">
        <f>B110-(D110*1080)</f>
        <v>1354.8970442954137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2110.3926312066815</v>
      </c>
      <c r="C111" s="17">
        <f>B111+(B111*0.04)</f>
        <v>2194.8083364549489</v>
      </c>
      <c r="D111" s="17">
        <f>B111/3250</f>
        <v>0.64935157883282502</v>
      </c>
      <c r="E111" s="28">
        <f>(C111-B111)/D111</f>
        <v>130.0000000000002</v>
      </c>
      <c r="F111" s="26"/>
      <c r="G111" s="18"/>
      <c r="H111" s="19">
        <f>D111*50/B111</f>
        <v>1.5384615384615384E-2</v>
      </c>
      <c r="I111" s="18">
        <f>B111-(D111*1080)</f>
        <v>1409.0929260672306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2194.8083364549489</v>
      </c>
      <c r="C113" s="17">
        <f>B113+(B113*0.04)</f>
        <v>2282.6006699131467</v>
      </c>
      <c r="D113" s="17">
        <f>B113/3250</f>
        <v>0.67532564198613809</v>
      </c>
      <c r="E113" s="28">
        <f>(C113-B113)/D113</f>
        <v>129.99999999999983</v>
      </c>
      <c r="F113" s="26"/>
      <c r="G113" s="18"/>
      <c r="H113" s="19">
        <f>D113*50/B113</f>
        <v>1.5384615384615385E-2</v>
      </c>
      <c r="I113" s="18">
        <f>B113-(D113*1080)</f>
        <v>1465.4566431099197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2282.6006699131467</v>
      </c>
      <c r="C114" s="17">
        <f>B114+(B114*0.04)</f>
        <v>2373.9046967096724</v>
      </c>
      <c r="D114" s="17">
        <f>B114/3250</f>
        <v>0.70233866766558362</v>
      </c>
      <c r="E114" s="28">
        <f>(C114-B114)/D114</f>
        <v>129.99999999999977</v>
      </c>
      <c r="F114" s="18"/>
      <c r="G114" s="18"/>
      <c r="H114" s="19">
        <f>D114*50/B114</f>
        <v>1.5384615384615385E-2</v>
      </c>
      <c r="I114" s="18">
        <f>B114-(D114*1080)</f>
        <v>1524.0749088343164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2373.9046967096724</v>
      </c>
      <c r="C115" s="17">
        <f>B115+(B115*0.04)</f>
        <v>2468.8608845780591</v>
      </c>
      <c r="D115" s="17">
        <f>B115/3250</f>
        <v>0.73043221437220684</v>
      </c>
      <c r="E115" s="28">
        <f>(C115-B115)/D115</f>
        <v>129.99999999999972</v>
      </c>
      <c r="F115" s="18"/>
      <c r="G115" s="18"/>
      <c r="H115" s="19">
        <f>D115*50/B115</f>
        <v>1.5384615384615382E-2</v>
      </c>
      <c r="I115" s="18">
        <f>B115-(D115*1080)</f>
        <v>1585.0379051876889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2468.8608845780591</v>
      </c>
      <c r="C116" s="17">
        <f>B116+(B116*0.04)</f>
        <v>2567.6153199611813</v>
      </c>
      <c r="D116" s="17">
        <f>B116/3250</f>
        <v>0.7596495029470951</v>
      </c>
      <c r="E116" s="28">
        <f>(C116-B116)/D116</f>
        <v>129.99999999999977</v>
      </c>
      <c r="F116" s="26"/>
      <c r="G116" s="18"/>
      <c r="H116" s="19">
        <f>D116*50/B116</f>
        <v>1.5384615384615384E-2</v>
      </c>
      <c r="I116" s="18">
        <f>B116-(D116*1080)</f>
        <v>1648.4394213951964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2567.6153199611813</v>
      </c>
      <c r="C118" s="17">
        <f>B118+(B118*0.04)</f>
        <v>2670.3199327596285</v>
      </c>
      <c r="D118" s="17">
        <f>B118/3250</f>
        <v>0.79003548306497884</v>
      </c>
      <c r="E118" s="28">
        <f>(C118-B118)/D118</f>
        <v>129.99999999999994</v>
      </c>
      <c r="F118" s="26"/>
      <c r="G118" s="18"/>
      <c r="H118" s="19">
        <f>D118*50/B118</f>
        <v>1.5384615384615385E-2</v>
      </c>
      <c r="I118" s="18">
        <f>B118-(D118*1080)</f>
        <v>1714.3769982510041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2670.3199327596285</v>
      </c>
      <c r="C119" s="17">
        <f>B119+(B119*0.04)</f>
        <v>2777.1327300700136</v>
      </c>
      <c r="D119" s="17">
        <f>B119/3250</f>
        <v>0.82163690238757803</v>
      </c>
      <c r="E119" s="28">
        <f>(C119-B119)/D119</f>
        <v>129.99999999999997</v>
      </c>
      <c r="F119" s="18"/>
      <c r="G119" s="18"/>
      <c r="H119" s="19">
        <f>D119*50/B119</f>
        <v>1.5384615384615385E-2</v>
      </c>
      <c r="I119" s="18">
        <f>B119-(D119*1080)</f>
        <v>1782.9520781810443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2777.1327300700136</v>
      </c>
      <c r="C120" s="17">
        <f>B120+(B120*0.04)</f>
        <v>2888.2180392728142</v>
      </c>
      <c r="D120" s="17">
        <f>B120/3250</f>
        <v>0.85450237848308108</v>
      </c>
      <c r="E120" s="28">
        <f>(C120-B120)/D120</f>
        <v>130</v>
      </c>
      <c r="F120" s="18"/>
      <c r="G120" s="18"/>
      <c r="H120" s="19">
        <f>D120*50/B120</f>
        <v>1.5384615384615384E-2</v>
      </c>
      <c r="I120" s="18">
        <f>B120-(D120*1080)</f>
        <v>1854.2701613082861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2888.2180392728142</v>
      </c>
      <c r="C121" s="17">
        <f>B121+(B121*0.04)</f>
        <v>3003.7467608437269</v>
      </c>
      <c r="D121" s="17">
        <f>B121/3250</f>
        <v>0.88868247362240438</v>
      </c>
      <c r="E121" s="28">
        <f>(C121-B121)/D121</f>
        <v>130.00000000000014</v>
      </c>
      <c r="F121" s="81"/>
      <c r="G121" s="81"/>
      <c r="H121" s="19">
        <f>D121*50/B121</f>
        <v>1.5384615384615385E-2</v>
      </c>
      <c r="I121" s="18">
        <f>B121-(D121*1080)</f>
        <v>1928.4409677606175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3003.7467608437269</v>
      </c>
      <c r="C123" s="17">
        <f>B123+(B123*0.04)</f>
        <v>3123.896631277476</v>
      </c>
      <c r="D123" s="17">
        <f>B123/3250</f>
        <v>0.92422977256730054</v>
      </c>
      <c r="E123" s="28">
        <f>(C123-B123)/D123</f>
        <v>130.00000000000006</v>
      </c>
      <c r="F123" s="26"/>
      <c r="G123" s="18"/>
      <c r="H123" s="19">
        <f>D123*50/B123</f>
        <v>1.5384615384615384E-2</v>
      </c>
      <c r="I123" s="18">
        <f>B123-(D123*1080)</f>
        <v>2005.5786064710423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3123.896631277476</v>
      </c>
      <c r="C124" s="17">
        <f>B124+(B124*0.04)</f>
        <v>3248.8524965285751</v>
      </c>
      <c r="D124" s="17">
        <f>B124/3250</f>
        <v>0.96119896346999256</v>
      </c>
      <c r="E124" s="28">
        <f>(C124-B124)/D124</f>
        <v>130.00000000000009</v>
      </c>
      <c r="F124" s="18"/>
      <c r="G124" s="18"/>
      <c r="H124" s="19">
        <f>D124*50/B124</f>
        <v>1.5384615384615384E-2</v>
      </c>
      <c r="I124" s="18">
        <f>B124-(D124*1080)</f>
        <v>2085.8017507298841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3248.8524965285751</v>
      </c>
      <c r="C125" s="17">
        <f>B125+(B125*0.04)</f>
        <v>3378.8065963897179</v>
      </c>
      <c r="D125" s="17">
        <f>B125/3250</f>
        <v>0.99964692200879235</v>
      </c>
      <c r="E125" s="28">
        <f>(C125-B125)/D125</f>
        <v>129.99999999999983</v>
      </c>
      <c r="F125" s="18"/>
      <c r="G125" s="18"/>
      <c r="H125" s="19">
        <f>D125*50/B125</f>
        <v>1.5384615384615385E-2</v>
      </c>
      <c r="I125" s="18">
        <f>B125-(D125*1080)</f>
        <v>2169.2338207590792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3378.8065963897179</v>
      </c>
      <c r="C126" s="17">
        <f>B126+(B126*0.04)</f>
        <v>3513.9588602453068</v>
      </c>
      <c r="D126" s="17">
        <f>B126/3250</f>
        <v>1.0396327988891441</v>
      </c>
      <c r="E126" s="28">
        <f>(C126-B126)/D126</f>
        <v>130.00000000000017</v>
      </c>
      <c r="F126" s="81"/>
      <c r="G126" s="81"/>
      <c r="H126" s="19">
        <f>D126*50/B126</f>
        <v>1.5384615384615385E-2</v>
      </c>
      <c r="I126" s="18">
        <f>B126-(D126*1080)</f>
        <v>2256.0031735894427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3513.9588602453068</v>
      </c>
      <c r="C128" s="17">
        <f>B128+(B128*0.04)</f>
        <v>3654.517214655119</v>
      </c>
      <c r="D128" s="17">
        <f>B128/3250</f>
        <v>1.0812181108447099</v>
      </c>
      <c r="E128" s="28">
        <f>(C128-B128)/D128</f>
        <v>129.99999999999991</v>
      </c>
      <c r="F128" s="26"/>
      <c r="G128" s="18"/>
      <c r="H128" s="19">
        <f>D128*50/B128</f>
        <v>1.5384615384615385E-2</v>
      </c>
      <c r="I128" s="18">
        <f>B128-(D128*1080)</f>
        <v>2346.2433005330204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3654.517214655119</v>
      </c>
      <c r="C129" s="17">
        <f>B129+(B129*0.04)</f>
        <v>3800.6979032413237</v>
      </c>
      <c r="D129" s="17">
        <f>B129/3250</f>
        <v>1.1244668352784981</v>
      </c>
      <c r="E129" s="28">
        <f>(C129-B129)/D129</f>
        <v>129.99999999999997</v>
      </c>
      <c r="F129" s="18"/>
      <c r="G129" s="18"/>
      <c r="H129" s="19">
        <f>D129*50/B129</f>
        <v>1.5384615384615384E-2</v>
      </c>
      <c r="I129" s="18">
        <f>B129-(D129*1080)</f>
        <v>2440.0930325543413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3800.6979032413237</v>
      </c>
      <c r="C130" s="17">
        <f>B130+(B130*0.04)</f>
        <v>3952.7258193709768</v>
      </c>
      <c r="D130" s="17">
        <f>B130/3250</f>
        <v>1.169445508689638</v>
      </c>
      <c r="E130" s="28">
        <f>(C130-B130)/D130</f>
        <v>130.00000000000006</v>
      </c>
      <c r="F130" s="18"/>
      <c r="G130" s="18"/>
      <c r="H130" s="19">
        <f>D130*50/B130</f>
        <v>1.5384615384615384E-2</v>
      </c>
      <c r="I130" s="18">
        <f>B130-(D130*1080)</f>
        <v>2537.696753856515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3952.7258193709768</v>
      </c>
      <c r="C131" s="17">
        <f>B131+(B131*0.04)</f>
        <v>4110.8348521458156</v>
      </c>
      <c r="D131" s="17">
        <f>B131/3250</f>
        <v>1.2162233290372235</v>
      </c>
      <c r="E131" s="28">
        <f>(C131-B131)/D131</f>
        <v>129.99999999999983</v>
      </c>
      <c r="F131" s="81"/>
      <c r="G131" s="81"/>
      <c r="H131" s="19">
        <f>D131*50/B131</f>
        <v>1.5384615384615384E-2</v>
      </c>
      <c r="I131" s="18">
        <f>B131-(D131*1080)</f>
        <v>2639.2046240107757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4110.8348521458156</v>
      </c>
      <c r="C133" s="17">
        <f>B133+(B133*0.04)</f>
        <v>4275.2682462316479</v>
      </c>
      <c r="D133" s="17">
        <f>B133/3250</f>
        <v>1.2648722621987125</v>
      </c>
      <c r="E133" s="28">
        <f>(C133-B133)/D133</f>
        <v>129.99999999999977</v>
      </c>
      <c r="F133" s="26"/>
      <c r="G133" s="52"/>
      <c r="H133" s="19">
        <f>D133*50/B133</f>
        <v>1.5384615384615384E-2</v>
      </c>
      <c r="I133" s="18">
        <f>B133-(D133*1080)</f>
        <v>2744.7728089712064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4275.2682462316479</v>
      </c>
      <c r="C134" s="17">
        <f>B134+(B134*0.04)</f>
        <v>4446.2789760809137</v>
      </c>
      <c r="D134" s="17">
        <f>B134/3250</f>
        <v>1.3154671526866608</v>
      </c>
      <c r="E134" s="28">
        <f>(C134-B134)/D134</f>
        <v>129.99999999999989</v>
      </c>
      <c r="F134" s="26"/>
      <c r="G134" s="33"/>
      <c r="H134" s="19">
        <f>D134*50/B134</f>
        <v>1.5384615384615384E-2</v>
      </c>
      <c r="I134" s="18">
        <f>B134-(D134*1080)</f>
        <v>2854.5637213300542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4446.2789760809137</v>
      </c>
      <c r="C135" s="17">
        <f>B135+(B135*0.04)</f>
        <v>4624.13013512415</v>
      </c>
      <c r="D135" s="17">
        <f>B135/3250</f>
        <v>1.3680858387941273</v>
      </c>
      <c r="E135" s="28">
        <f>(C135-B135)/D135</f>
        <v>129.99999999999983</v>
      </c>
      <c r="F135" s="26"/>
      <c r="G135" s="33"/>
      <c r="H135" s="19">
        <f>D135*50/B135</f>
        <v>1.5384615384615385E-2</v>
      </c>
      <c r="I135" s="18">
        <f>B135-(D135*1080)</f>
        <v>2968.7462701832565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4624.13013512415</v>
      </c>
      <c r="C136" s="17">
        <f>B136+(B136*0.04)</f>
        <v>4809.0953405291157</v>
      </c>
      <c r="D136" s="17">
        <f>B136/3250</f>
        <v>1.4228092723458923</v>
      </c>
      <c r="E136" s="28">
        <f>(C136-B136)/D136</f>
        <v>129.99999999999977</v>
      </c>
      <c r="F136" s="81"/>
      <c r="G136" s="81"/>
      <c r="H136" s="19">
        <f>D136*50/B136</f>
        <v>1.5384615384615384E-2</v>
      </c>
      <c r="I136" s="18">
        <f>B136-(D136*1080)</f>
        <v>3087.4961209905864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4809.0953405291157</v>
      </c>
      <c r="C138" s="17">
        <f>B138+(B138*0.04)</f>
        <v>5001.4591541502805</v>
      </c>
      <c r="D138" s="17">
        <f>B138/3250</f>
        <v>1.479721643239728</v>
      </c>
      <c r="E138" s="28">
        <f>(C138-B138)/D138</f>
        <v>130.00000000000011</v>
      </c>
      <c r="F138" s="26"/>
      <c r="G138" s="18"/>
      <c r="H138" s="19">
        <f>D138*50/B138</f>
        <v>1.5384615384615385E-2</v>
      </c>
      <c r="I138" s="18">
        <f>B138-(D138*1080)</f>
        <v>3210.9959658302096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5001.4591541502805</v>
      </c>
      <c r="C139" s="17">
        <f>B139+(B139*0.04)</f>
        <v>5201.5175203162917</v>
      </c>
      <c r="D139" s="17">
        <f>B139/3250</f>
        <v>1.5389105089693171</v>
      </c>
      <c r="E139" s="28">
        <f>(C139-B139)/D139</f>
        <v>129.99999999999997</v>
      </c>
      <c r="F139" s="18"/>
      <c r="G139" s="18"/>
      <c r="H139" s="19">
        <f>D139*50/B139</f>
        <v>1.5384615384615385E-2</v>
      </c>
      <c r="I139" s="18">
        <f>B139-(D139*1080)</f>
        <v>3339.4358044634182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5201.5175203162917</v>
      </c>
      <c r="C140" s="17">
        <f>B140+(B140*0.04)</f>
        <v>5409.5782211289434</v>
      </c>
      <c r="D140" s="17">
        <f>B140/3250</f>
        <v>1.6004669293280898</v>
      </c>
      <c r="E140" s="28">
        <f>(C140-B140)/D140</f>
        <v>130.00000000000003</v>
      </c>
      <c r="F140" s="18"/>
      <c r="G140" s="18"/>
      <c r="H140" s="19">
        <f>D140*50/B140</f>
        <v>1.5384615384615385E-2</v>
      </c>
      <c r="I140" s="18">
        <f>B140-(D140*1080)</f>
        <v>3473.0132366419548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5409.5782211289434</v>
      </c>
      <c r="C141" s="17">
        <f>B141+(B141*0.04)</f>
        <v>5625.9613499741008</v>
      </c>
      <c r="D141" s="17">
        <f>B141/3250</f>
        <v>1.6644856065012132</v>
      </c>
      <c r="E141" s="28">
        <f>(C141-B141)/D141</f>
        <v>129.99999999999983</v>
      </c>
      <c r="F141" s="81"/>
      <c r="G141" s="81"/>
      <c r="H141" s="19">
        <f>D141*50/B141</f>
        <v>1.5384615384615384E-2</v>
      </c>
      <c r="I141" s="18">
        <f>B141-(D141*1080)</f>
        <v>3611.9337661076333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5625.9613499741008</v>
      </c>
      <c r="C143" s="17">
        <f>B143+(B143*0.04)</f>
        <v>5850.9998039730644</v>
      </c>
      <c r="D143" s="17">
        <f>B143/3250</f>
        <v>1.7310650307612618</v>
      </c>
      <c r="E143" s="28">
        <f>(C143-B143)/D143</f>
        <v>129.99999999999977</v>
      </c>
      <c r="F143" s="26"/>
      <c r="G143" s="18"/>
      <c r="H143" s="19">
        <f>D143*50/B143</f>
        <v>1.5384615384615385E-2</v>
      </c>
      <c r="I143" s="18">
        <f>B143-(D143*1080)</f>
        <v>3756.4111167519377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5850.9998039730644</v>
      </c>
      <c r="C144" s="17">
        <f>B144+(B144*0.04)</f>
        <v>6085.0397961319868</v>
      </c>
      <c r="D144" s="17">
        <f>B144/3250</f>
        <v>1.8003076319917122</v>
      </c>
      <c r="E144" s="28">
        <f>(C144-B144)/D144</f>
        <v>129.99999999999989</v>
      </c>
      <c r="F144" s="18"/>
      <c r="G144" s="18"/>
      <c r="H144" s="19">
        <f>D144*50/B144</f>
        <v>1.5384615384615385E-2</v>
      </c>
      <c r="I144" s="18">
        <f>B144-(D144*1080)</f>
        <v>3906.6675614220153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6085.0397961319868</v>
      </c>
      <c r="C145" s="17">
        <f>B145+(B145*0.04)</f>
        <v>6328.4413879772665</v>
      </c>
      <c r="D145" s="17">
        <f>B145/3250</f>
        <v>1.8723199372713806</v>
      </c>
      <c r="E145" s="28">
        <f>(C145-B145)/D145</f>
        <v>130.00000000000009</v>
      </c>
      <c r="F145" s="18"/>
      <c r="G145" s="18"/>
      <c r="H145" s="19">
        <f>D145*50/B145</f>
        <v>1.5384615384615384E-2</v>
      </c>
      <c r="I145" s="18">
        <f>B145-(D145*1080)</f>
        <v>4062.9342638788958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6328.4413879772665</v>
      </c>
      <c r="C146" s="17">
        <f>B146+(B146*0.04)</f>
        <v>6581.5790434963574</v>
      </c>
      <c r="D146" s="17">
        <f>B146/3250</f>
        <v>1.9472127347622359</v>
      </c>
      <c r="E146" s="28">
        <f>(C146-B146)/D146</f>
        <v>130.00000000000011</v>
      </c>
      <c r="F146" s="81"/>
      <c r="G146" s="81"/>
      <c r="H146" s="19">
        <f>D146*50/B146</f>
        <v>1.5384615384615385E-2</v>
      </c>
      <c r="I146" s="18">
        <f>B146-(D146*1080)</f>
        <v>4225.4516344340518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6581.5790434963574</v>
      </c>
      <c r="C148" s="17">
        <f>B148+(B148*0.04)</f>
        <v>6844.8422052362121</v>
      </c>
      <c r="D148" s="17">
        <f>B148/3250</f>
        <v>2.0251012441527254</v>
      </c>
      <c r="E148" s="28">
        <f>(C148-B148)/D148</f>
        <v>130.0000000000002</v>
      </c>
      <c r="F148" s="26"/>
      <c r="G148" s="18"/>
      <c r="H148" s="19">
        <f>D148*50/B148</f>
        <v>1.5384615384615385E-2</v>
      </c>
      <c r="I148" s="18">
        <f>B148-(D148*1080)</f>
        <v>4394.4696998114141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6844.8422052362121</v>
      </c>
      <c r="C149" s="17">
        <f>B149+(B149*0.04)</f>
        <v>7118.6358934456603</v>
      </c>
      <c r="D149" s="17">
        <f>B149/3250</f>
        <v>2.1061052939188345</v>
      </c>
      <c r="E149" s="28">
        <f>(C149-B149)/D149</f>
        <v>129.99999999999986</v>
      </c>
      <c r="F149" s="18"/>
      <c r="G149" s="18"/>
      <c r="H149" s="19">
        <f>D149*50/B149</f>
        <v>1.5384615384615385E-2</v>
      </c>
      <c r="I149" s="18">
        <f>B149-(D149*1080)</f>
        <v>4570.2484878038704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7118.6358934456603</v>
      </c>
      <c r="C150" s="17">
        <f>B150+(B150*0.04)</f>
        <v>7403.3813291834867</v>
      </c>
      <c r="D150" s="17">
        <f>B150/3250</f>
        <v>2.1903495056755879</v>
      </c>
      <c r="E150" s="28">
        <f>(C150-B150)/D150</f>
        <v>130.00000000000003</v>
      </c>
      <c r="F150" s="18"/>
      <c r="G150" s="18"/>
      <c r="H150" s="19">
        <f>D150*50/B150</f>
        <v>1.5384615384615385E-2</v>
      </c>
      <c r="I150" s="18">
        <f>B150-(D150*1080)</f>
        <v>4753.0584273160257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7403.3813291834867</v>
      </c>
      <c r="C151" s="17">
        <f>B151+(B151*0.04)</f>
        <v>7699.516582350826</v>
      </c>
      <c r="D151" s="17">
        <f>B151/3250</f>
        <v>2.2779634859026112</v>
      </c>
      <c r="E151" s="28">
        <f>(C151-B151)/D151</f>
        <v>129.99999999999989</v>
      </c>
      <c r="F151" s="81"/>
      <c r="G151" s="81"/>
      <c r="H151" s="19">
        <f>D151*50/B151</f>
        <v>1.5384615384615384E-2</v>
      </c>
      <c r="I151" s="18">
        <f>B151-(D151*1080)</f>
        <v>4943.1807644086666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7699.516582350826</v>
      </c>
      <c r="C153" s="17">
        <f>B153+(B153*0.04)</f>
        <v>8007.4972456448586</v>
      </c>
      <c r="D153" s="17">
        <f>B153/3250</f>
        <v>2.3690820253387157</v>
      </c>
      <c r="E153" s="28">
        <f>(C153-B153)/D153</f>
        <v>129.99999999999983</v>
      </c>
      <c r="F153" s="26"/>
      <c r="G153" s="18"/>
      <c r="H153" s="19">
        <f>D153*50/B153</f>
        <v>1.5384615384615384E-2</v>
      </c>
      <c r="I153" s="18">
        <f>B153-(D153*1080)</f>
        <v>5140.9079949850129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8007.4972456448586</v>
      </c>
      <c r="C154" s="17">
        <f>B154+(B154*0.04)</f>
        <v>8327.7971354706533</v>
      </c>
      <c r="D154" s="17">
        <f>B154/3250</f>
        <v>2.4638453063522641</v>
      </c>
      <c r="E154" s="28">
        <f>(C154-B154)/D154</f>
        <v>130.00000000000014</v>
      </c>
      <c r="F154" s="18"/>
      <c r="G154" s="18"/>
      <c r="H154" s="19">
        <f>D154*50/B154</f>
        <v>1.5384615384615384E-2</v>
      </c>
      <c r="I154" s="18">
        <f>B154-(D154*1080)</f>
        <v>5346.5443147844135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8327.7971354706533</v>
      </c>
      <c r="C155" s="17">
        <f>B155+(B155*0.04)</f>
        <v>8660.9090208894795</v>
      </c>
      <c r="D155" s="17">
        <f>B155/3250</f>
        <v>2.5623991186063551</v>
      </c>
      <c r="E155" s="28">
        <f>(C155-B155)/D155</f>
        <v>130.00000000000003</v>
      </c>
      <c r="F155" s="18"/>
      <c r="G155" s="18"/>
      <c r="H155" s="19">
        <f>D155*50/B155</f>
        <v>1.5384615384615387E-2</v>
      </c>
      <c r="I155" s="18">
        <f>B155-(D155*1080)</f>
        <v>5560.4060873757899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8660.9090208894795</v>
      </c>
      <c r="C156" s="17">
        <f>B156+(B156*0.04)</f>
        <v>9007.3453817250593</v>
      </c>
      <c r="D156" s="17">
        <f>B156/3250</f>
        <v>2.6648950833506091</v>
      </c>
      <c r="E156" s="28">
        <f>(C156-B156)/D156</f>
        <v>130.00000000000023</v>
      </c>
      <c r="F156" s="81"/>
      <c r="G156" s="81"/>
      <c r="H156" s="19">
        <f>D156*50/B156</f>
        <v>1.5384615384615385E-2</v>
      </c>
      <c r="I156" s="18">
        <f>B156-(D156*1080)</f>
        <v>5782.822330870822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9007.3453817250593</v>
      </c>
      <c r="C158" s="17">
        <f>B158+(B158*0.04)</f>
        <v>9367.6391969940614</v>
      </c>
      <c r="D158" s="17">
        <f>B158/3250</f>
        <v>2.7714908866846337</v>
      </c>
      <c r="E158" s="28">
        <f>(C158-B158)/D158</f>
        <v>129.99999999999991</v>
      </c>
      <c r="F158" s="26"/>
      <c r="G158" s="18"/>
      <c r="H158" s="19">
        <f>D158*50/B158</f>
        <v>1.5384615384615385E-2</v>
      </c>
      <c r="I158" s="18">
        <f>B158-(D158*1080)</f>
        <v>6014.1352241056547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9367.6391969940614</v>
      </c>
      <c r="C159" s="17">
        <f>B159+(B159*0.04)</f>
        <v>9742.3447648738238</v>
      </c>
      <c r="D159" s="17">
        <f>B159/3250</f>
        <v>2.8823505221520187</v>
      </c>
      <c r="E159" s="28">
        <f>(C159-B159)/D159</f>
        <v>129.99999999999997</v>
      </c>
      <c r="F159" s="18"/>
      <c r="G159" s="18"/>
      <c r="H159" s="19">
        <f>D159*50/B159</f>
        <v>1.5384615384615382E-2</v>
      </c>
      <c r="I159" s="18">
        <f>B159-(D159*1080)</f>
        <v>6254.7006330698814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9742.3447648738238</v>
      </c>
      <c r="C160" s="17">
        <f>B160+(B160*0.04)</f>
        <v>10132.038555468776</v>
      </c>
      <c r="D160" s="17">
        <f>B160/3250</f>
        <v>2.9976445430380996</v>
      </c>
      <c r="E160" s="28">
        <f>(C160-B160)/D160</f>
        <v>129.99999999999989</v>
      </c>
      <c r="F160" s="18"/>
      <c r="G160" s="18"/>
      <c r="H160" s="19">
        <f>D160*50/B160</f>
        <v>1.5384615384615384E-2</v>
      </c>
      <c r="I160" s="18">
        <f>B160-(D160*1080)</f>
        <v>6504.888658392676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10132.038555468776</v>
      </c>
      <c r="C161" s="17">
        <f>B161+(B161*0.04)</f>
        <v>10537.320097687527</v>
      </c>
      <c r="D161" s="17">
        <f>B161/3250</f>
        <v>3.1175503247596237</v>
      </c>
      <c r="E161" s="28">
        <f>(C161-B161)/D161</f>
        <v>129.9999999999998</v>
      </c>
      <c r="F161" s="81"/>
      <c r="G161" s="81"/>
      <c r="H161" s="19">
        <f>D161*50/B161</f>
        <v>1.5384615384615385E-2</v>
      </c>
      <c r="I161" s="18">
        <f>B161-(D161*1080)</f>
        <v>6765.0842047283822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10537.320097687527</v>
      </c>
      <c r="C163" s="17">
        <f>B163+(B163*0.04)</f>
        <v>10958.812901595027</v>
      </c>
      <c r="D163" s="17">
        <f>B163/3250</f>
        <v>3.2422523377500081</v>
      </c>
      <c r="E163" s="28">
        <f>(C163-B163)/D163</f>
        <v>129.99999999999977</v>
      </c>
      <c r="F163" s="26"/>
      <c r="G163" s="18"/>
      <c r="H163" s="19">
        <f>D163*50/B163</f>
        <v>1.5384615384615382E-2</v>
      </c>
      <c r="I163" s="18">
        <f>B163-(D163*1080)</f>
        <v>7035.6875729175181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10958.812901595027</v>
      </c>
      <c r="C164" s="17">
        <f>B164+(B164*0.04)</f>
        <v>11397.165417658829</v>
      </c>
      <c r="D164" s="17">
        <f>B164/3250</f>
        <v>3.3719424312600084</v>
      </c>
      <c r="E164" s="28">
        <f>(C164-B164)/D164</f>
        <v>130.00000000000023</v>
      </c>
      <c r="F164" s="18"/>
      <c r="G164" s="18"/>
      <c r="H164" s="19">
        <f>D164*50/B164</f>
        <v>1.5384615384615385E-2</v>
      </c>
      <c r="I164" s="18">
        <f>B164-(D164*1080)</f>
        <v>7317.1150758342183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11397.165417658829</v>
      </c>
      <c r="C165" s="17">
        <f>B165+(B165*0.04)</f>
        <v>11853.052034365182</v>
      </c>
      <c r="D165" s="17">
        <f>B165/3250</f>
        <v>3.5068201285104088</v>
      </c>
      <c r="E165" s="28">
        <f>(C165-B165)/D165</f>
        <v>130.00000000000006</v>
      </c>
      <c r="F165" s="18"/>
      <c r="G165" s="18"/>
      <c r="H165" s="19">
        <f>D165*50/B165</f>
        <v>1.5384615384615385E-2</v>
      </c>
      <c r="I165" s="18">
        <f>B165-(D165*1080)</f>
        <v>7609.7996788675873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11853.052034365182</v>
      </c>
      <c r="C166" s="17">
        <f>B166+(B166*0.04)</f>
        <v>12327.17411573979</v>
      </c>
      <c r="D166" s="17">
        <f>B166/3250</f>
        <v>3.6470929336508253</v>
      </c>
      <c r="E166" s="28">
        <f>(C166-B166)/D166</f>
        <v>130.00000000000011</v>
      </c>
      <c r="F166" s="81"/>
      <c r="G166" s="81"/>
      <c r="H166" s="19">
        <f>D166*50/B166</f>
        <v>1.5384615384615385E-2</v>
      </c>
      <c r="I166" s="18">
        <f>B166-(D166*1080)</f>
        <v>7914.1916660222905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12327.17411573979</v>
      </c>
      <c r="C168" s="17">
        <f>B168+(B168*0.04)</f>
        <v>12820.261080369382</v>
      </c>
      <c r="D168" s="17">
        <f>B168/3250</f>
        <v>3.7929766509968585</v>
      </c>
      <c r="E168" s="28">
        <f>(C168-B168)/D168</f>
        <v>130.0000000000002</v>
      </c>
      <c r="F168" s="26"/>
      <c r="G168" s="33"/>
      <c r="H168" s="19">
        <f>D168*50/B168</f>
        <v>1.5384615384615384E-2</v>
      </c>
      <c r="I168" s="18">
        <f>B168-(D168*1080)</f>
        <v>8230.7593326631832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12820.261080369382</v>
      </c>
      <c r="C169" s="17">
        <f>B169+(B169*0.04)</f>
        <v>13333.071523584158</v>
      </c>
      <c r="D169" s="17">
        <f>B169/3250</f>
        <v>3.9446957170367329</v>
      </c>
      <c r="E169" s="28">
        <f>(C169-B169)/D169</f>
        <v>130.00000000000009</v>
      </c>
      <c r="F169" s="26"/>
      <c r="G169" s="64"/>
      <c r="H169" s="19">
        <f>D169*50/B169</f>
        <v>1.5384615384615384E-2</v>
      </c>
      <c r="I169" s="18">
        <f>B169-(D169*1080)</f>
        <v>8559.9897059697105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13333.071523584158</v>
      </c>
      <c r="C170" s="17">
        <f>B170+(B170*0.04)</f>
        <v>13866.394384527524</v>
      </c>
      <c r="D170" s="17">
        <f>B170/3250</f>
        <v>4.1024835457182025</v>
      </c>
      <c r="E170" s="28">
        <f>(C170-B170)/D170</f>
        <v>130</v>
      </c>
      <c r="F170" s="26"/>
      <c r="G170" s="33"/>
      <c r="H170" s="19">
        <f>D170*50/B170</f>
        <v>1.5384615384615384E-2</v>
      </c>
      <c r="I170" s="18">
        <f>B170-(D170*1080)</f>
        <v>8902.3892942085004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13866.394384527524</v>
      </c>
      <c r="C171" s="17">
        <f>B171+(B171*0.04)</f>
        <v>14421.050159908626</v>
      </c>
      <c r="D171" s="17">
        <f>B171/3250</f>
        <v>4.2665828875469307</v>
      </c>
      <c r="E171" s="28">
        <f>(C171-B171)/D171</f>
        <v>130.00000000000006</v>
      </c>
      <c r="F171" s="81"/>
      <c r="G171" s="81"/>
      <c r="H171" s="19">
        <f>D171*50/B171</f>
        <v>1.5384615384615384E-2</v>
      </c>
      <c r="I171" s="18">
        <f>B171-(D171*1080)</f>
        <v>9258.4848659768395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14421.050159908626</v>
      </c>
      <c r="C173" s="17">
        <f>B173+(B173*0.04)</f>
        <v>14997.892166304971</v>
      </c>
      <c r="D173" s="17">
        <f>B173/3250</f>
        <v>4.437246203048808</v>
      </c>
      <c r="E173" s="28">
        <f>(C173-B173)/D173</f>
        <v>130.00000000000017</v>
      </c>
      <c r="F173" s="26"/>
      <c r="G173" s="18"/>
      <c r="H173" s="19">
        <f>D173*50/B173</f>
        <v>1.5384615384615384E-2</v>
      </c>
      <c r="I173" s="18">
        <f>B173-(D173*1080)</f>
        <v>9628.8242606159129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14997.892166304971</v>
      </c>
      <c r="C174" s="17">
        <f>B174+(B174*0.04)</f>
        <v>15597.80785295717</v>
      </c>
      <c r="D174" s="17">
        <f>B174/3250</f>
        <v>4.6147360511707607</v>
      </c>
      <c r="E174" s="28">
        <f>(C174-B174)/D174</f>
        <v>130</v>
      </c>
      <c r="F174" s="18"/>
      <c r="G174" s="18"/>
      <c r="H174" s="19">
        <f>D174*50/B174</f>
        <v>1.5384615384615385E-2</v>
      </c>
      <c r="I174" s="18">
        <f>B174-(D174*1080)</f>
        <v>10013.97723104055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15597.80785295717</v>
      </c>
      <c r="C175" s="17">
        <f>B175+(B175*0.04)</f>
        <v>16221.720167075457</v>
      </c>
      <c r="D175" s="17">
        <f>B175/3250</f>
        <v>4.7993254932175908</v>
      </c>
      <c r="E175" s="28">
        <f>(C175-B175)/D175</f>
        <v>129.99999999999989</v>
      </c>
      <c r="F175" s="18"/>
      <c r="G175" s="18"/>
      <c r="H175" s="19">
        <f>D175*50/B175</f>
        <v>1.5384615384615385E-2</v>
      </c>
      <c r="I175" s="18">
        <f>B175-(D175*1080)</f>
        <v>10414.536320282172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16221.720167075457</v>
      </c>
      <c r="C176" s="17">
        <f>B176+(B176*0.04)</f>
        <v>16870.588973758477</v>
      </c>
      <c r="D176" s="17">
        <f>B176/3250</f>
        <v>4.9912985129462948</v>
      </c>
      <c r="E176" s="28">
        <f>(C176-B176)/D176</f>
        <v>130.00000000000034</v>
      </c>
      <c r="F176" s="81"/>
      <c r="G176" s="81"/>
      <c r="H176" s="19">
        <f>D176*50/B176</f>
        <v>1.5384615384615385E-2</v>
      </c>
      <c r="I176" s="18">
        <f>B176-(D176*1080)</f>
        <v>10831.117773093458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16870.588973758477</v>
      </c>
      <c r="C178" s="17">
        <f>B178+(B178*0.04)</f>
        <v>17545.412532708815</v>
      </c>
      <c r="D178" s="17">
        <f>B178/3250</f>
        <v>5.1909504534641471</v>
      </c>
      <c r="E178" s="28">
        <f>(C178-B178)/D178</f>
        <v>129.99999999999986</v>
      </c>
      <c r="F178" s="26"/>
      <c r="G178" s="18"/>
      <c r="H178" s="19">
        <f>D178*50/B178</f>
        <v>1.5384615384615387E-2</v>
      </c>
      <c r="I178" s="18">
        <f>B178-(D178*1080)</f>
        <v>11264.362484017198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17545.412532708815</v>
      </c>
      <c r="C179" s="17">
        <f>B179+(B179*0.04)</f>
        <v>18247.229034017168</v>
      </c>
      <c r="D179" s="17">
        <f>B179/3250</f>
        <v>5.3985884716027126</v>
      </c>
      <c r="E179" s="28">
        <f>(C179-B179)/D179</f>
        <v>130</v>
      </c>
      <c r="F179" s="18"/>
      <c r="G179" s="18"/>
      <c r="H179" s="19">
        <f>D179*50/B179</f>
        <v>1.5384615384615385E-2</v>
      </c>
      <c r="I179" s="18">
        <f>B179-(D179*1080)</f>
        <v>11714.936983377886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18247.229034017168</v>
      </c>
      <c r="C180" s="17">
        <f>B180+(B180*0.04)</f>
        <v>18977.118195377854</v>
      </c>
      <c r="D180" s="17">
        <f>B180/3250</f>
        <v>5.6145320104668208</v>
      </c>
      <c r="E180" s="28">
        <f>(C180-B180)/D180</f>
        <v>129.99999999999997</v>
      </c>
      <c r="F180" s="18"/>
      <c r="G180" s="18"/>
      <c r="H180" s="19">
        <f>D180*50/B180</f>
        <v>1.5384615384615385E-2</v>
      </c>
      <c r="I180" s="18">
        <f>B180-(D180*1080)</f>
        <v>12183.534462713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18977.118195377854</v>
      </c>
      <c r="C181" s="17">
        <f>B181+(B181*0.04)</f>
        <v>19736.20292319297</v>
      </c>
      <c r="D181" s="17">
        <f>B181/3250</f>
        <v>5.8391132908854937</v>
      </c>
      <c r="E181" s="28">
        <f>(C181-B181)/D181</f>
        <v>130.00000000000028</v>
      </c>
      <c r="F181" s="81"/>
      <c r="G181" s="81"/>
      <c r="H181" s="19">
        <f>D181*50/B181</f>
        <v>1.5384615384615384E-2</v>
      </c>
      <c r="I181" s="18">
        <f>B181-(D181*1080)</f>
        <v>12670.875841221521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19736.20292319297</v>
      </c>
      <c r="C183" s="17">
        <f>B183+(B183*0.04)</f>
        <v>20525.651040120691</v>
      </c>
      <c r="D183" s="17">
        <f>B183/3250</f>
        <v>6.0726778225209141</v>
      </c>
      <c r="E183" s="28">
        <f>(C183-B183)/D183</f>
        <v>130.00000000000028</v>
      </c>
      <c r="F183" s="26"/>
      <c r="G183" s="18"/>
      <c r="H183" s="19">
        <f>D183*50/B183</f>
        <v>1.5384615384615384E-2</v>
      </c>
      <c r="I183" s="18">
        <f>B183-(D183*1080)</f>
        <v>13177.710874870383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20525.651040120691</v>
      </c>
      <c r="C184" s="17">
        <f>B184+(B184*0.04)</f>
        <v>21346.677081725516</v>
      </c>
      <c r="D184" s="17">
        <f>B184/3250</f>
        <v>6.315584935421751</v>
      </c>
      <c r="E184" s="28">
        <f>(C184-B184)/D184</f>
        <v>129.99999999999972</v>
      </c>
      <c r="F184" s="18"/>
      <c r="G184" s="18"/>
      <c r="H184" s="19">
        <f>D184*50/B184</f>
        <v>1.5384615384615385E-2</v>
      </c>
      <c r="I184" s="18">
        <f>B184-(D184*1080)</f>
        <v>13704.819309865199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21346.677081725516</v>
      </c>
      <c r="C185" s="17">
        <f>B185+(B185*0.04)</f>
        <v>22200.544164994539</v>
      </c>
      <c r="D185" s="17">
        <f>B185/3250</f>
        <v>6.56820833283862</v>
      </c>
      <c r="E185" s="28">
        <f>(C185-B185)/D185</f>
        <v>130.00000000000026</v>
      </c>
      <c r="F185" s="18"/>
      <c r="G185" s="18"/>
      <c r="H185" s="19">
        <f>D185*50/B185</f>
        <v>1.5384615384615384E-2</v>
      </c>
      <c r="I185" s="18">
        <f>B185-(D185*1080)</f>
        <v>14253.012082259807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22200.544164994539</v>
      </c>
      <c r="C186" s="17">
        <f>B186+(B186*0.04)</f>
        <v>23088.565931594319</v>
      </c>
      <c r="D186" s="17">
        <f>B186/3250</f>
        <v>6.8309366661521658</v>
      </c>
      <c r="E186" s="28">
        <f>(C186-B186)/D186</f>
        <v>129.99999999999986</v>
      </c>
      <c r="F186" s="81"/>
      <c r="G186" s="81"/>
      <c r="H186" s="19">
        <f>D186*50/B186</f>
        <v>1.5384615384615384E-2</v>
      </c>
      <c r="I186" s="18">
        <f>B186-(D186*1080)</f>
        <v>14823.132565550201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23088.565931594319</v>
      </c>
      <c r="C188" s="17">
        <f>B188+(B188*0.04)</f>
        <v>24012.108568858093</v>
      </c>
      <c r="D188" s="17">
        <f>B188/3250</f>
        <v>7.1041741327982519</v>
      </c>
      <c r="E188" s="28">
        <f>(C188-B188)/D188</f>
        <v>130.00000000000017</v>
      </c>
      <c r="F188" s="26"/>
      <c r="G188" s="18"/>
      <c r="H188" s="19">
        <f>D188*50/B188</f>
        <v>1.5384615384615384E-2</v>
      </c>
      <c r="I188" s="18">
        <f>B188-(D188*1080)</f>
        <v>15416.057868172207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24012.108568858093</v>
      </c>
      <c r="C189" s="17">
        <f>B189+(B189*0.04)</f>
        <v>24972.592911612417</v>
      </c>
      <c r="D189" s="17">
        <f>B189/3250</f>
        <v>7.3883410981101827</v>
      </c>
      <c r="E189" s="28">
        <f>(C189-B189)/D189</f>
        <v>130</v>
      </c>
      <c r="F189" s="18"/>
      <c r="G189" s="18"/>
      <c r="H189" s="19">
        <f>D189*50/B189</f>
        <v>1.5384615384615385E-2</v>
      </c>
      <c r="I189" s="18">
        <f>B189-(D189*1080)</f>
        <v>16032.700182899096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24972.592911612417</v>
      </c>
      <c r="C190" s="17">
        <f>B190+(B190*0.04)</f>
        <v>25971.496628076915</v>
      </c>
      <c r="D190" s="17">
        <f>B190/3250</f>
        <v>7.6838747420345896</v>
      </c>
      <c r="E190" s="28">
        <f>(C190-B190)/D190</f>
        <v>130.00000000000014</v>
      </c>
      <c r="F190" s="18"/>
      <c r="G190" s="18"/>
      <c r="H190" s="19">
        <f>D190*50/B190</f>
        <v>1.5384615384615384E-2</v>
      </c>
      <c r="I190" s="18">
        <f>B190-(D190*1080)</f>
        <v>16674.00819021506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25971.496628076915</v>
      </c>
      <c r="C191" s="17">
        <f>B191+(B191*0.04)</f>
        <v>27010.35649319999</v>
      </c>
      <c r="D191" s="17">
        <f>B191/3250</f>
        <v>7.9912297317159737</v>
      </c>
      <c r="E191" s="28">
        <f>(C191-B191)/D191</f>
        <v>129.9999999999998</v>
      </c>
      <c r="F191" s="81"/>
      <c r="G191" s="81"/>
      <c r="H191" s="19">
        <f>D191*50/B191</f>
        <v>1.5384615384615384E-2</v>
      </c>
      <c r="I191" s="18">
        <f>B191-(D191*1080)</f>
        <v>17340.968517823661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27010.35649319999</v>
      </c>
      <c r="C193" s="17">
        <f>B193+(B193*0.04)</f>
        <v>28090.770752927991</v>
      </c>
      <c r="D193" s="17">
        <f>B193/3250</f>
        <v>8.3108789209846119</v>
      </c>
      <c r="E193" s="28">
        <f>(C193-B193)/D193</f>
        <v>130.00000000000014</v>
      </c>
      <c r="F193" s="26"/>
      <c r="G193" s="18"/>
      <c r="H193" s="19">
        <f>D193*50/B193</f>
        <v>1.5384615384615384E-2</v>
      </c>
      <c r="I193" s="18">
        <f>B193-(D193*1080)</f>
        <v>18034.607258536609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28090.770752927991</v>
      </c>
      <c r="C194" s="17">
        <f>B194+(B194*0.04)</f>
        <v>29214.40158304511</v>
      </c>
      <c r="D194" s="17">
        <f>B194/3250</f>
        <v>8.6433140778239963</v>
      </c>
      <c r="E194" s="28">
        <f>(C194-B194)/D194</f>
        <v>129.99999999999997</v>
      </c>
      <c r="F194" s="18"/>
      <c r="G194" s="18"/>
      <c r="H194" s="19">
        <f>D194*50/B194</f>
        <v>1.5384615384615384E-2</v>
      </c>
      <c r="I194" s="18">
        <f>B194-(D194*1080)</f>
        <v>18755.991548878075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29214.40158304511</v>
      </c>
      <c r="C195" s="17">
        <f>B195+(B195*0.04)</f>
        <v>30382.977646366915</v>
      </c>
      <c r="D195" s="17">
        <f>B195/3250</f>
        <v>8.9890466409369569</v>
      </c>
      <c r="E195" s="28">
        <f>(C195-B195)/D195</f>
        <v>130.00000000000009</v>
      </c>
      <c r="F195" s="18"/>
      <c r="G195" s="18"/>
      <c r="H195" s="19">
        <f>D195*50/B195</f>
        <v>1.5384615384615385E-2</v>
      </c>
      <c r="I195" s="18">
        <f>B195-(D195*1080)</f>
        <v>19506.231210833197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30382.977646366915</v>
      </c>
      <c r="C196" s="17">
        <f>B196+(B196*0.04)</f>
        <v>31598.296752221591</v>
      </c>
      <c r="D196" s="17">
        <f>B196/3250</f>
        <v>9.3486085065744362</v>
      </c>
      <c r="E196" s="28">
        <f>(C196-B196)/D196</f>
        <v>129.99999999999997</v>
      </c>
      <c r="F196" s="81"/>
      <c r="G196" s="81"/>
      <c r="H196" s="19">
        <f>D196*50/B196</f>
        <v>1.5384615384615385E-2</v>
      </c>
      <c r="I196" s="18">
        <f>B196-(D196*1080)</f>
        <v>20286.480459266524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31598.296752221591</v>
      </c>
      <c r="C198" s="17">
        <f>B198+(B198*0.04)</f>
        <v>32862.228622310453</v>
      </c>
      <c r="D198" s="17">
        <f>B198/3250</f>
        <v>9.7225528468374129</v>
      </c>
      <c r="E198" s="28">
        <f>(C198-B198)/D198</f>
        <v>129.9999999999998</v>
      </c>
      <c r="F198" s="26"/>
      <c r="G198" s="18"/>
      <c r="H198" s="19">
        <f>D198*50/B198</f>
        <v>1.5384615384615384E-2</v>
      </c>
      <c r="I198" s="18">
        <f>B198-(D198*1080)</f>
        <v>21097.939677637187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32862.228622310453</v>
      </c>
      <c r="C199" s="17">
        <f>B199+(B199*0.04)</f>
        <v>34176.71776720287</v>
      </c>
      <c r="D199" s="17">
        <f>B199/3250</f>
        <v>10.111454960710908</v>
      </c>
      <c r="E199" s="28">
        <f>(C199-B199)/D199</f>
        <v>129.99999999999991</v>
      </c>
      <c r="F199" s="18"/>
      <c r="G199" s="18"/>
      <c r="H199" s="19">
        <f>D199*50/B199</f>
        <v>1.5384615384615385E-2</v>
      </c>
      <c r="I199" s="18">
        <f>B199-(D199*1080)</f>
        <v>21941.85726474267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34176.71776720287</v>
      </c>
      <c r="C200" s="17">
        <f>B200+(B200*0.04)</f>
        <v>35543.786477890986</v>
      </c>
      <c r="D200" s="17">
        <f>B200/3250</f>
        <v>10.515913159139345</v>
      </c>
      <c r="E200" s="28">
        <f>(C200-B200)/D200</f>
        <v>130.00000000000011</v>
      </c>
      <c r="F200" s="18"/>
      <c r="G200" s="18"/>
      <c r="H200" s="19">
        <f>D200*50/B200</f>
        <v>1.5384615384615385E-2</v>
      </c>
      <c r="I200" s="18">
        <f>B200-(D200*1080)</f>
        <v>22819.531555332378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35543.786477890986</v>
      </c>
      <c r="C201" s="17">
        <f>B201+(B201*0.04)</f>
        <v>36965.537937006622</v>
      </c>
      <c r="D201" s="17">
        <f>B201/3250</f>
        <v>10.936549685504918</v>
      </c>
      <c r="E201" s="28">
        <f>(C201-B201)/D201</f>
        <v>129.99999999999969</v>
      </c>
      <c r="F201" s="81"/>
      <c r="G201" s="81"/>
      <c r="H201" s="19">
        <f>D201*50/B201</f>
        <v>1.5384615384615382E-2</v>
      </c>
      <c r="I201" s="18">
        <f>B201-(D201*1080)</f>
        <v>23732.312817545673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36965.537937006622</v>
      </c>
      <c r="C203" s="17">
        <f>B203+(B203*0.04)</f>
        <v>38444.159454486886</v>
      </c>
      <c r="D203" s="17">
        <f>B203/3250</f>
        <v>11.374011672925114</v>
      </c>
      <c r="E203" s="28">
        <f>(C203-B203)/D203</f>
        <v>129.99999999999991</v>
      </c>
      <c r="F203" s="26"/>
      <c r="G203" s="33"/>
      <c r="H203" s="19">
        <f>D203*50/B203</f>
        <v>1.5384615384615384E-2</v>
      </c>
      <c r="I203" s="18">
        <f>B203-(D203*1080)</f>
        <v>24681.605330247497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38444.159454486886</v>
      </c>
      <c r="C204" s="17">
        <f>B204+(B204*0.04)</f>
        <v>39981.925832666362</v>
      </c>
      <c r="D204" s="17">
        <f>B204/3250</f>
        <v>11.828972139842119</v>
      </c>
      <c r="E204" s="28">
        <f>(C204-B204)/D204</f>
        <v>130.00000000000009</v>
      </c>
      <c r="F204" s="26"/>
      <c r="G204" s="33"/>
      <c r="H204" s="19">
        <f>D204*50/B204</f>
        <v>1.5384615384615385E-2</v>
      </c>
      <c r="I204" s="18">
        <f>B204-(D204*1080)</f>
        <v>25668.869543457397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39981.925832666362</v>
      </c>
      <c r="C205" s="17">
        <f>B205+(B205*0.04)</f>
        <v>41581.202865973013</v>
      </c>
      <c r="D205" s="17">
        <f>B205/3250</f>
        <v>12.302131025435804</v>
      </c>
      <c r="E205" s="28">
        <f>(C205-B205)/D205</f>
        <v>129.99999999999972</v>
      </c>
      <c r="F205" s="26"/>
      <c r="G205" s="33"/>
      <c r="H205" s="19">
        <f>D205*50/B205</f>
        <v>1.5384615384615384E-2</v>
      </c>
      <c r="I205" s="18">
        <f>B205-(D205*1080)</f>
        <v>26695.624325195695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41581.202865973013</v>
      </c>
      <c r="C206" s="17">
        <f>B206+(B206*0.04)</f>
        <v>43244.450980611931</v>
      </c>
      <c r="D206" s="17">
        <f>B206/3250</f>
        <v>12.794216266453235</v>
      </c>
      <c r="E206" s="28">
        <f>(C206-B206)/D206</f>
        <v>129.99999999999983</v>
      </c>
      <c r="F206" s="81"/>
      <c r="G206" s="81"/>
      <c r="H206" s="19">
        <f>D206*50/B206</f>
        <v>1.5384615384615385E-2</v>
      </c>
      <c r="I206" s="18">
        <f>B206-(D206*1080)</f>
        <v>27763.449298203519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43244.450980611931</v>
      </c>
      <c r="C208" s="17">
        <f>B208+(B208*0.04)</f>
        <v>44974.229019836406</v>
      </c>
      <c r="D208" s="17">
        <f>B208/3250</f>
        <v>13.305984917111363</v>
      </c>
      <c r="E208" s="28">
        <f>(C208-B208)/D208</f>
        <v>129.99999999999983</v>
      </c>
      <c r="F208" s="26"/>
      <c r="G208" s="18"/>
      <c r="H208" s="19">
        <f>D208*50/B208</f>
        <v>1.5384615384615385E-2</v>
      </c>
      <c r="I208" s="18">
        <f>B208-(D208*1080)</f>
        <v>28873.987270131656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44974.229019836406</v>
      </c>
      <c r="C209" s="17">
        <f>B209+(B209*0.04)</f>
        <v>46773.198180629865</v>
      </c>
      <c r="D209" s="17">
        <f>B209/3250</f>
        <v>13.838224313795818</v>
      </c>
      <c r="E209" s="28">
        <f>(C209-B209)/D209</f>
        <v>130.00000000000014</v>
      </c>
      <c r="F209" s="18"/>
      <c r="G209" s="18"/>
      <c r="H209" s="19">
        <f>D209*50/B209</f>
        <v>1.5384615384615385E-2</v>
      </c>
      <c r="I209" s="18">
        <f>B209-(D209*1080)</f>
        <v>30028.946760936924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46773.198180629865</v>
      </c>
      <c r="C210" s="17">
        <f>B210+(B210*0.04)</f>
        <v>48644.12610785506</v>
      </c>
      <c r="D210" s="17">
        <f>B210/3250</f>
        <v>14.391753286347651</v>
      </c>
      <c r="E210" s="28">
        <f>(C210-B210)/D210</f>
        <v>130.00000000000003</v>
      </c>
      <c r="F210" s="18"/>
      <c r="G210" s="18"/>
      <c r="H210" s="19">
        <f>D210*50/B210</f>
        <v>1.5384615384615384E-2</v>
      </c>
      <c r="I210" s="18">
        <f>B210-(D210*1080)</f>
        <v>31230.104631374401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48644.12610785506</v>
      </c>
      <c r="C211" s="17">
        <f>B211+(B211*0.04)</f>
        <v>50589.891152169264</v>
      </c>
      <c r="D211" s="17">
        <f>B211/3250</f>
        <v>14.967423417801557</v>
      </c>
      <c r="E211" s="28">
        <f>(C211-B211)/D211</f>
        <v>130.00000000000014</v>
      </c>
      <c r="F211" s="81"/>
      <c r="G211" s="81"/>
      <c r="H211" s="19">
        <f>D211*50/B211</f>
        <v>1.5384615384615385E-2</v>
      </c>
      <c r="I211" s="18">
        <f>B211-(D211*1080)</f>
        <v>32479.308816629378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50589.891152169264</v>
      </c>
      <c r="C213" s="17">
        <f>B213+(B213*0.04)</f>
        <v>52613.486798256032</v>
      </c>
      <c r="D213" s="17">
        <f>B213/3250</f>
        <v>15.56612035451362</v>
      </c>
      <c r="E213" s="28">
        <f>(C213-B213)/D213</f>
        <v>129.9999999999998</v>
      </c>
      <c r="F213" s="26"/>
      <c r="G213" s="18"/>
      <c r="H213" s="19">
        <f>D213*50/B213</f>
        <v>1.5384615384615385E-2</v>
      </c>
      <c r="I213" s="18">
        <f>B213-(D213*1080)</f>
        <v>33778.481169294551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52613.486798256032</v>
      </c>
      <c r="C214" s="17">
        <f>B214+(B214*0.04)</f>
        <v>54718.026270186274</v>
      </c>
      <c r="D214" s="17">
        <f>B214/3250</f>
        <v>16.188765168694164</v>
      </c>
      <c r="E214" s="28">
        <f>(C214-B214)/D214</f>
        <v>130.00000000000006</v>
      </c>
      <c r="F214" s="18"/>
      <c r="G214" s="18"/>
      <c r="H214" s="19">
        <f>D214*50/B214</f>
        <v>1.5384615384615385E-2</v>
      </c>
      <c r="I214" s="18">
        <f>B214-(D214*1080)</f>
        <v>35129.620416066333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54718.026270186274</v>
      </c>
      <c r="C215" s="17">
        <f>B215+(B215*0.04)</f>
        <v>56906.747320993723</v>
      </c>
      <c r="D215" s="17">
        <f>B215/3250</f>
        <v>16.836315775441932</v>
      </c>
      <c r="E215" s="28">
        <f>(C215-B215)/D215</f>
        <v>129.99999999999991</v>
      </c>
      <c r="F215" s="18"/>
      <c r="G215" s="18"/>
      <c r="H215" s="19">
        <f>D215*50/B215</f>
        <v>1.5384615384615385E-2</v>
      </c>
      <c r="I215" s="18">
        <f>B215-(D215*1080)</f>
        <v>36534.805232708983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56906.747320993723</v>
      </c>
      <c r="C216" s="17">
        <f>B216+(B216*0.04)</f>
        <v>59183.017213833475</v>
      </c>
      <c r="D216" s="17">
        <f>B216/3250</f>
        <v>17.509768406459607</v>
      </c>
      <c r="E216" s="28">
        <f>(C216-B216)/D216</f>
        <v>130.00000000000014</v>
      </c>
      <c r="F216" s="81"/>
      <c r="G216" s="81"/>
      <c r="H216" s="19">
        <f>D216*50/B216</f>
        <v>1.5384615384615384E-2</v>
      </c>
      <c r="I216" s="18">
        <f>B216-(D216*1080)</f>
        <v>37996.19744201735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59183.017213833475</v>
      </c>
      <c r="C218" s="17">
        <f>B218+(B218*0.04)</f>
        <v>61550.337902386811</v>
      </c>
      <c r="D218" s="17">
        <f>B218/3250</f>
        <v>18.210159142717991</v>
      </c>
      <c r="E218" s="28">
        <f>(C218-B218)/D218</f>
        <v>129.99999999999986</v>
      </c>
      <c r="F218" s="26"/>
      <c r="G218" s="18"/>
      <c r="H218" s="19">
        <f>D218*50/B218</f>
        <v>1.5384615384615384E-2</v>
      </c>
      <c r="I218" s="18">
        <f>B218-(D218*1080)</f>
        <v>39516.045339698045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61550.337902386811</v>
      </c>
      <c r="C219" s="17">
        <f>B219+(B219*0.04)</f>
        <v>64012.351418482285</v>
      </c>
      <c r="D219" s="17">
        <f>B219/3250</f>
        <v>18.938565508426713</v>
      </c>
      <c r="E219" s="28">
        <f>(C219-B219)/D219</f>
        <v>130.00000000000009</v>
      </c>
      <c r="F219" s="18"/>
      <c r="G219" s="18"/>
      <c r="H219" s="19">
        <f>D219*50/B219</f>
        <v>1.5384615384615387E-2</v>
      </c>
      <c r="I219" s="18">
        <f>B219-(D219*1080)</f>
        <v>41096.687153285966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64012.351418482285</v>
      </c>
      <c r="C220" s="17">
        <f>B220+(B220*0.04)</f>
        <v>66572.845475221577</v>
      </c>
      <c r="D220" s="17">
        <f>B220/3250</f>
        <v>19.696108128763779</v>
      </c>
      <c r="E220" s="28">
        <f>(C220-B220)/D220</f>
        <v>130</v>
      </c>
      <c r="F220" s="18"/>
      <c r="G220" s="18"/>
      <c r="H220" s="19">
        <f>D220*50/B220</f>
        <v>1.5384615384615384E-2</v>
      </c>
      <c r="I220" s="18">
        <f>B220-(D220*1080)</f>
        <v>42740.554639417402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66572.845475221577</v>
      </c>
      <c r="C221" s="17">
        <f>B221+(B221*0.04)</f>
        <v>69235.759294230433</v>
      </c>
      <c r="D221" s="17">
        <f>B221/3250</f>
        <v>20.483952453914331</v>
      </c>
      <c r="E221" s="28">
        <f>(C221-B221)/D221</f>
        <v>129.99999999999966</v>
      </c>
      <c r="F221" s="81"/>
      <c r="G221" s="81"/>
      <c r="H221" s="19">
        <f>D221*50/B221</f>
        <v>1.5384615384615384E-2</v>
      </c>
      <c r="I221" s="18">
        <f>B221-(D221*1080)</f>
        <v>44450.176824994101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69235.759294230433</v>
      </c>
      <c r="C223" s="17">
        <f>B223+(B223*0.04)</f>
        <v>72005.189665999656</v>
      </c>
      <c r="D223" s="17">
        <f>B223/3250</f>
        <v>21.303310552070901</v>
      </c>
      <c r="E223" s="28">
        <f>(C223-B223)/D223</f>
        <v>130.00000000000031</v>
      </c>
      <c r="F223" s="26"/>
      <c r="G223" s="33"/>
      <c r="H223" s="19">
        <f>D223*50/B223</f>
        <v>1.5384615384615384E-2</v>
      </c>
      <c r="I223" s="18">
        <f>B223-(D223*1080)</f>
        <v>46228.183897993862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72005.189665999656</v>
      </c>
      <c r="C224" s="17">
        <f>B224+(B224*0.04)</f>
        <v>74885.397252639639</v>
      </c>
      <c r="D224" s="17">
        <f>B224/3250</f>
        <v>22.15544297415374</v>
      </c>
      <c r="E224" s="28">
        <f>(C224-B224)/D224</f>
        <v>129.99999999999986</v>
      </c>
      <c r="F224" s="26"/>
      <c r="G224" s="33"/>
      <c r="H224" s="19">
        <f>D224*50/B224</f>
        <v>1.5384615384615384E-2</v>
      </c>
      <c r="I224" s="18">
        <f>B224-(D224*1080)</f>
        <v>48077.31125391362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74885.397252639639</v>
      </c>
      <c r="C225" s="17">
        <f>B225+(B225*0.04)</f>
        <v>77880.813142745232</v>
      </c>
      <c r="D225" s="17">
        <f>B225/3250</f>
        <v>23.041660693119891</v>
      </c>
      <c r="E225" s="28">
        <f>(C225-B225)/D225</f>
        <v>130.00000000000028</v>
      </c>
      <c r="F225" s="26"/>
      <c r="G225" s="33"/>
      <c r="H225" s="19">
        <f>D225*50/B225</f>
        <v>1.5384615384615384E-2</v>
      </c>
      <c r="I225" s="18">
        <f>B225-(D225*1080)</f>
        <v>50000.403704070159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77880.813142745232</v>
      </c>
      <c r="C226" s="17">
        <f>B226+(B226*0.04)</f>
        <v>80996.045668455045</v>
      </c>
      <c r="D226" s="17">
        <f>B226/3250</f>
        <v>23.963327120844685</v>
      </c>
      <c r="E226" s="28">
        <f>(C226-B226)/D226</f>
        <v>130.00000000000014</v>
      </c>
      <c r="F226" s="26"/>
      <c r="G226" s="33"/>
      <c r="H226" s="19">
        <f>D226*50/B226</f>
        <v>1.5384615384615382E-2</v>
      </c>
      <c r="I226" s="18">
        <f>B226-(D226*1080)</f>
        <v>52000.419852232968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80996.045668455045</v>
      </c>
      <c r="C227" s="17">
        <f>B227+(B227*0.04)</f>
        <v>84235.887495193252</v>
      </c>
      <c r="D227" s="17">
        <f>B227/3250</f>
        <v>24.921860205678474</v>
      </c>
      <c r="E227" s="28">
        <f>(C227-B227)/D227</f>
        <v>130.00000000000023</v>
      </c>
      <c r="F227" s="81"/>
      <c r="G227" s="81"/>
      <c r="H227" s="19">
        <f>D227*50/B227</f>
        <v>1.5384615384615382E-2</v>
      </c>
      <c r="I227" s="18">
        <f>B227-(D227*1080)</f>
        <v>54080.436646322298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B14" sqref="B1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97"/>
      <c r="B1" s="98"/>
      <c r="C1" s="98"/>
      <c r="D1" s="98"/>
      <c r="E1" s="98"/>
      <c r="F1" s="98"/>
      <c r="G1" s="98"/>
      <c r="H1" s="9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6"/>
    </row>
    <row r="14" spans="1:10" s="1" customFormat="1">
      <c r="A14" s="15">
        <f>A12+7</f>
        <v>42939</v>
      </c>
      <c r="B14" s="83">
        <f>C12+F12-G12</f>
        <v>6742.9505345187035</v>
      </c>
      <c r="C14" s="17">
        <f>B14+(B14*0.04)</f>
        <v>7012.6685558994513</v>
      </c>
      <c r="D14" s="17">
        <f>B14/3250</f>
        <v>2.0747540106211395</v>
      </c>
      <c r="E14" s="28">
        <f>(C14-B14)/D14</f>
        <v>129.99999999999986</v>
      </c>
      <c r="F14" s="26"/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7012.6685558994513</v>
      </c>
      <c r="C15" s="17">
        <f>B15+(B15*0.04)</f>
        <v>7293.1752981354293</v>
      </c>
      <c r="D15" s="17">
        <f>B15/3250</f>
        <v>2.157744171045985</v>
      </c>
      <c r="E15" s="28">
        <f>(C15-B15)/D15</f>
        <v>129.99999999999997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7293.1752981354293</v>
      </c>
      <c r="C16" s="17">
        <f>B16+(B16*0.04)</f>
        <v>7584.9023100608465</v>
      </c>
      <c r="D16" s="17">
        <f>B16/3250</f>
        <v>2.2440539378878244</v>
      </c>
      <c r="E16" s="28">
        <f>(C16-B16)/D16</f>
        <v>130</v>
      </c>
      <c r="F16" s="18"/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7584.9023100608465</v>
      </c>
      <c r="C17" s="17">
        <f>B17+(B17*0.04)</f>
        <v>7888.2984024632806</v>
      </c>
      <c r="D17" s="17">
        <f>B17/3250</f>
        <v>2.3338160954033373</v>
      </c>
      <c r="E17" s="28">
        <f>(C17-B17)/D17</f>
        <v>130.00000000000009</v>
      </c>
      <c r="F17" s="26"/>
      <c r="G17" s="18"/>
      <c r="H17" s="19">
        <f>D17*50/B17</f>
        <v>1.5384615384615384E-2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7888.2984024632806</v>
      </c>
      <c r="C19" s="17">
        <f>B19+(B19*0.04)</f>
        <v>8203.830338561811</v>
      </c>
      <c r="D19" s="17">
        <f>B19/3250</f>
        <v>2.427168739219471</v>
      </c>
      <c r="E19" s="28">
        <f>(C19-B19)/D19</f>
        <v>129.99999999999966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8203.830338561811</v>
      </c>
      <c r="C20" s="17">
        <f>B20+(B20*0.04)</f>
        <v>8531.9835521042842</v>
      </c>
      <c r="D20" s="17">
        <f>B20/3250</f>
        <v>2.5242554887882496</v>
      </c>
      <c r="E20" s="28">
        <f>(C20-B20)/D20</f>
        <v>130.00000000000028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8531.9835521042842</v>
      </c>
      <c r="C21" s="17">
        <f>B21+(B21*0.04)</f>
        <v>8873.2628941884559</v>
      </c>
      <c r="D21" s="17">
        <f>B21/3250</f>
        <v>2.6252257083397796</v>
      </c>
      <c r="E21" s="28">
        <f>(C21-B21)/D21</f>
        <v>130.00000000000014</v>
      </c>
      <c r="F21" s="18"/>
      <c r="G21" s="18"/>
      <c r="H21" s="19">
        <f>D21*50/B21</f>
        <v>1.5384615384615384E-2</v>
      </c>
    </row>
    <row r="22" spans="1:8" s="1" customFormat="1" ht="13.5" thickBot="1">
      <c r="A22" s="15">
        <f>A21+7</f>
        <v>42988</v>
      </c>
      <c r="B22" s="20">
        <f>C21+F21-G21</f>
        <v>8873.2628941884559</v>
      </c>
      <c r="C22" s="17">
        <f>B22+(B22*0.04)</f>
        <v>9228.1934099559949</v>
      </c>
      <c r="D22" s="17">
        <f>B22/3250</f>
        <v>2.730234736673371</v>
      </c>
      <c r="E22" s="28">
        <f>(C22-B22)/D22</f>
        <v>130.00000000000026</v>
      </c>
      <c r="F22" s="26"/>
      <c r="G22" s="18"/>
      <c r="H22" s="19">
        <f>D22*50/B22</f>
        <v>1.5384615384615384E-2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9228.1934099559949</v>
      </c>
      <c r="C24" s="17">
        <f>B24+(B24*0.04)</f>
        <v>9597.3211463542339</v>
      </c>
      <c r="D24" s="17">
        <f>B24/3250</f>
        <v>2.8394441261403061</v>
      </c>
      <c r="E24" s="28">
        <f>(C24-B24)/D24</f>
        <v>129.99999999999972</v>
      </c>
      <c r="F24" s="26"/>
      <c r="G24" s="18"/>
      <c r="H24" s="19">
        <f>D24*50/B24</f>
        <v>1.5384615384615385E-2</v>
      </c>
    </row>
    <row r="25" spans="1:8" s="1" customFormat="1">
      <c r="A25" s="15">
        <f>A24+7</f>
        <v>43002</v>
      </c>
      <c r="B25" s="20">
        <f>C24+F24-G24</f>
        <v>9597.3211463542339</v>
      </c>
      <c r="C25" s="17">
        <f>B25+(B25*0.04)</f>
        <v>9981.2139922084025</v>
      </c>
      <c r="D25" s="17">
        <f>B25/3250</f>
        <v>2.9530218911859181</v>
      </c>
      <c r="E25" s="28">
        <f>(C25-B25)/D25</f>
        <v>129.99999999999974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9981.2139922084025</v>
      </c>
      <c r="C26" s="17">
        <f>B26+(B26*0.04)</f>
        <v>10380.462551896739</v>
      </c>
      <c r="D26" s="17">
        <f>B26/3250</f>
        <v>3.0711427668333546</v>
      </c>
      <c r="E26" s="28">
        <f>(C26-B26)/D26</f>
        <v>130.00000000000003</v>
      </c>
      <c r="F26" s="18"/>
      <c r="G26" s="18"/>
      <c r="H26" s="19">
        <f>D26*50/B26</f>
        <v>1.5384615384615384E-2</v>
      </c>
    </row>
    <row r="27" spans="1:8" s="1" customFormat="1" ht="13.5" thickBot="1">
      <c r="A27" s="15">
        <f>A26+7</f>
        <v>43016</v>
      </c>
      <c r="B27" s="20">
        <f>C26+F26-G26</f>
        <v>10380.462551896739</v>
      </c>
      <c r="C27" s="17">
        <f>B27+(B27*0.04)</f>
        <v>10795.681053972608</v>
      </c>
      <c r="D27" s="17">
        <f>B27/3250</f>
        <v>3.1939884775066889</v>
      </c>
      <c r="E27" s="28">
        <f>(C27-B27)/D27</f>
        <v>130.00000000000006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10795.681053972608</v>
      </c>
      <c r="C29" s="17">
        <f>B29+(B29*0.04)</f>
        <v>11227.508296131513</v>
      </c>
      <c r="D29" s="17">
        <f>B29/3250</f>
        <v>3.3217480166069566</v>
      </c>
      <c r="E29" s="28">
        <f>(C29-B29)/D29</f>
        <v>130.00000000000003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11227.508296131513</v>
      </c>
      <c r="C30" s="17">
        <f>B30+(B30*0.04)</f>
        <v>11676.608627976773</v>
      </c>
      <c r="D30" s="17">
        <f>B30/3250</f>
        <v>3.4546179372712347</v>
      </c>
      <c r="E30" s="28">
        <f>(C30-B30)/D30</f>
        <v>129.99999999999997</v>
      </c>
      <c r="F30" s="18"/>
      <c r="G30" s="18"/>
      <c r="H30" s="19">
        <f>D30*50/B30</f>
        <v>1.5384615384615384E-2</v>
      </c>
    </row>
    <row r="31" spans="1:8" s="1" customFormat="1">
      <c r="A31" s="15">
        <f>A30+7</f>
        <v>43037</v>
      </c>
      <c r="B31" s="20">
        <f>C30+F30-G30</f>
        <v>11676.608627976773</v>
      </c>
      <c r="C31" s="17">
        <f>B31+(B31*0.04)</f>
        <v>12143.672973095845</v>
      </c>
      <c r="D31" s="17">
        <f>B31/3250</f>
        <v>3.5928026547620839</v>
      </c>
      <c r="E31" s="28">
        <f>(C31-B31)/D31</f>
        <v>130.00000000000023</v>
      </c>
      <c r="F31" s="18"/>
      <c r="G31" s="18"/>
      <c r="H31" s="19">
        <f>D31*50/B31</f>
        <v>1.5384615384615384E-2</v>
      </c>
    </row>
    <row r="32" spans="1:8" s="1" customFormat="1" ht="13.5" thickBot="1">
      <c r="A32" s="15">
        <f>A31+7</f>
        <v>43044</v>
      </c>
      <c r="B32" s="20">
        <f>C31+F31-G31</f>
        <v>12143.672973095845</v>
      </c>
      <c r="C32" s="17">
        <f>B32+(B32*0.04)</f>
        <v>12629.41989201968</v>
      </c>
      <c r="D32" s="17">
        <f>B32/3250</f>
        <v>3.7365147609525677</v>
      </c>
      <c r="E32" s="28">
        <f>(C32-B32)/D32</f>
        <v>130.0000000000002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12629.41989201968</v>
      </c>
      <c r="C34" s="17">
        <f>B34+(B34*0.04)</f>
        <v>13134.596687700467</v>
      </c>
      <c r="D34" s="17">
        <f>B34/3250</f>
        <v>3.8859753513906705</v>
      </c>
      <c r="E34" s="28">
        <f>(C34-B34)/D34</f>
        <v>129.99999999999997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13134.596687700467</v>
      </c>
      <c r="C35" s="17">
        <f>B35+(B35*0.04)</f>
        <v>13659.980555208485</v>
      </c>
      <c r="D35" s="17">
        <f>B35/3250</f>
        <v>4.0414143654462977</v>
      </c>
      <c r="E35" s="28">
        <f>(C35-B35)/D35</f>
        <v>130</v>
      </c>
      <c r="F35" s="18"/>
      <c r="G35" s="18"/>
      <c r="H35" s="19">
        <f>D35*50/B35</f>
        <v>1.5384615384615385E-2</v>
      </c>
    </row>
    <row r="36" spans="1:8" s="1" customFormat="1">
      <c r="A36" s="15">
        <f>A35+7</f>
        <v>43065</v>
      </c>
      <c r="B36" s="20">
        <f>C35+F35-G35</f>
        <v>13659.980555208485</v>
      </c>
      <c r="C36" s="17">
        <f>B36+(B36*0.04)</f>
        <v>14206.379777416825</v>
      </c>
      <c r="D36" s="17">
        <f>B36/3250</f>
        <v>4.2030709400641495</v>
      </c>
      <c r="E36" s="28">
        <f>(C36-B36)/D36</f>
        <v>130.00000000000009</v>
      </c>
      <c r="F36" s="18"/>
      <c r="G36" s="18"/>
      <c r="H36" s="19">
        <f>D36*50/B36</f>
        <v>1.5384615384615385E-2</v>
      </c>
    </row>
    <row r="37" spans="1:8" s="1" customFormat="1" ht="13.5" thickBot="1">
      <c r="A37" s="15">
        <f>A36+7</f>
        <v>43072</v>
      </c>
      <c r="B37" s="20">
        <f>C36+F36-G36</f>
        <v>14206.379777416825</v>
      </c>
      <c r="C37" s="17">
        <f>B37+(B37*0.04)</f>
        <v>14774.634968513497</v>
      </c>
      <c r="D37" s="17">
        <f>B37/3250</f>
        <v>4.3711937776667158</v>
      </c>
      <c r="E37" s="28">
        <f>(C37-B37)/D37</f>
        <v>129.9999999999998</v>
      </c>
      <c r="F37" s="26"/>
      <c r="G37" s="18"/>
      <c r="H37" s="19">
        <f>D37*50/B37</f>
        <v>1.5384615384615385E-2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14774.634968513497</v>
      </c>
      <c r="C39" s="17">
        <f>B39+(B39*0.04)</f>
        <v>15365.620367254038</v>
      </c>
      <c r="D39" s="17">
        <f>B39/3250</f>
        <v>4.546041528773384</v>
      </c>
      <c r="E39" s="28">
        <f>(C39-B39)/D39</f>
        <v>130.00000000000011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15365.620367254038</v>
      </c>
      <c r="C40" s="17">
        <f>B40+(B40*0.04)</f>
        <v>15980.245181944199</v>
      </c>
      <c r="D40" s="17">
        <f>B40/3250</f>
        <v>4.7278831899243192</v>
      </c>
      <c r="E40" s="28">
        <f>(C40-B40)/D40</f>
        <v>130.00000000000003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15980.245181944199</v>
      </c>
      <c r="C41" s="17">
        <f>B41+(B41*0.04)</f>
        <v>16619.454989221966</v>
      </c>
      <c r="D41" s="17">
        <f>B41/3250</f>
        <v>4.916998517521292</v>
      </c>
      <c r="E41" s="28">
        <f>(C41-B41)/D41</f>
        <v>129.99999999999966</v>
      </c>
      <c r="F41" s="18"/>
      <c r="G41" s="18"/>
      <c r="H41" s="19">
        <f>D41*50/B41</f>
        <v>1.5384615384615384E-2</v>
      </c>
    </row>
    <row r="42" spans="1:8" s="1" customFormat="1" ht="13.5" thickBot="1">
      <c r="A42" s="15">
        <f>A41+7</f>
        <v>43100</v>
      </c>
      <c r="B42" s="20">
        <f>C41+F41-G41</f>
        <v>16619.454989221966</v>
      </c>
      <c r="C42" s="17">
        <f>B42+(B42*0.04)</f>
        <v>17284.233188790844</v>
      </c>
      <c r="D42" s="17">
        <f>B42/3250</f>
        <v>5.1136784582221431</v>
      </c>
      <c r="E42" s="28">
        <f>(C42-B42)/D42</f>
        <v>129.99999999999994</v>
      </c>
      <c r="F42" s="26"/>
      <c r="G42" s="18"/>
      <c r="H42" s="19">
        <f>D42*50/B42</f>
        <v>1.5384615384615384E-2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17284.233188790844</v>
      </c>
      <c r="C44" s="17">
        <f>B44+(B44*0.04)</f>
        <v>17975.602516342478</v>
      </c>
      <c r="D44" s="17">
        <f>B44/3250</f>
        <v>5.318225596551029</v>
      </c>
      <c r="E44" s="28">
        <f>(C44-B44)/D44</f>
        <v>130.00000000000011</v>
      </c>
      <c r="F44" s="26"/>
      <c r="G44" s="52"/>
      <c r="H44" s="19">
        <f>D44*50/B44</f>
        <v>1.5384615384615384E-2</v>
      </c>
    </row>
    <row r="45" spans="1:8" s="1" customFormat="1">
      <c r="A45" s="15">
        <f>A44+7</f>
        <v>43114</v>
      </c>
      <c r="B45" s="20">
        <f>C44+F44-G44</f>
        <v>17975.602516342478</v>
      </c>
      <c r="C45" s="17">
        <f>B45+(B45*0.04)</f>
        <v>18694.626616996178</v>
      </c>
      <c r="D45" s="17">
        <f>B45/3250</f>
        <v>5.5309546204130706</v>
      </c>
      <c r="E45" s="28">
        <f>(C45-B45)/D45</f>
        <v>130.00000000000011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18694.626616996178</v>
      </c>
      <c r="C46" s="17">
        <f>B46+(B46*0.04)</f>
        <v>19442.411681676025</v>
      </c>
      <c r="D46" s="17">
        <f>B46/3250</f>
        <v>5.7521928052295932</v>
      </c>
      <c r="E46" s="28">
        <f>(C46-B46)/D46</f>
        <v>129.99999999999997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19442.411681676025</v>
      </c>
      <c r="C47" s="17">
        <f>B47+(B47*0.04)</f>
        <v>20220.108148943065</v>
      </c>
      <c r="D47" s="17">
        <f>B47/3250</f>
        <v>5.9822805174387774</v>
      </c>
      <c r="E47" s="28">
        <f>(C47-B47)/D47</f>
        <v>129.99999999999986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20220.108148943065</v>
      </c>
      <c r="C49" s="17">
        <f>B49+(B49*0.04)</f>
        <v>21028.91247490079</v>
      </c>
      <c r="D49" s="17">
        <f>B49/3250</f>
        <v>6.221571738136328</v>
      </c>
      <c r="E49" s="28">
        <f>(C49-B49)/D49</f>
        <v>130.00000000000028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21028.91247490079</v>
      </c>
      <c r="C50" s="17">
        <f>B50+(B50*0.04)</f>
        <v>21870.068973896821</v>
      </c>
      <c r="D50" s="17">
        <f>B50/3250</f>
        <v>6.4704346076617814</v>
      </c>
      <c r="E50" s="28">
        <f>(C50-B50)/D50</f>
        <v>130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21870.068973896821</v>
      </c>
      <c r="C51" s="17">
        <f>B51+(B51*0.04)</f>
        <v>22744.871732852695</v>
      </c>
      <c r="D51" s="17">
        <f>B51/3250</f>
        <v>6.729251991968253</v>
      </c>
      <c r="E51" s="28">
        <f>(C51-B51)/D51</f>
        <v>130.00000000000006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22744.871732852695</v>
      </c>
      <c r="C52" s="17">
        <f>B52+(B52*0.04)</f>
        <v>23654.666602166802</v>
      </c>
      <c r="D52" s="17">
        <f>B52/3250</f>
        <v>6.9984220716469832</v>
      </c>
      <c r="E52" s="28">
        <f>(C52-B52)/D52</f>
        <v>130.00000000000003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23654.666602166802</v>
      </c>
      <c r="C54" s="17">
        <f>B54+(B54*0.04)</f>
        <v>24600.853266253474</v>
      </c>
      <c r="D54" s="17">
        <f>B54/3250</f>
        <v>7.2783589545128624</v>
      </c>
      <c r="E54" s="28">
        <f>(C54-B54)/D54</f>
        <v>129.99999999999997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24600.853266253474</v>
      </c>
      <c r="C55" s="17">
        <f>B55+(B55*0.04)</f>
        <v>25584.887396903614</v>
      </c>
      <c r="D55" s="17">
        <f>B55/3250</f>
        <v>7.5694933126933766</v>
      </c>
      <c r="E55" s="28">
        <f>(C55-B55)/D55</f>
        <v>130.00000000000009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25584.887396903614</v>
      </c>
      <c r="C56" s="17">
        <f>B56+(B56*0.04)</f>
        <v>26608.28289277976</v>
      </c>
      <c r="D56" s="17">
        <f>B56/3250</f>
        <v>7.872273045201112</v>
      </c>
      <c r="E56" s="28">
        <f>(C56-B56)/D56</f>
        <v>130.00000000000017</v>
      </c>
      <c r="F56" s="26"/>
      <c r="G56" s="33"/>
      <c r="H56" s="19">
        <f>D56*50/B56</f>
        <v>1.5384615384615384E-2</v>
      </c>
    </row>
    <row r="57" spans="1:8" s="1" customFormat="1" ht="13.5" thickBot="1">
      <c r="A57" s="15">
        <f>A56+7</f>
        <v>43184</v>
      </c>
      <c r="B57" s="20">
        <f>C56+F56-G56</f>
        <v>26608.28289277976</v>
      </c>
      <c r="C57" s="17">
        <f>B57+(B57*0.04)</f>
        <v>27672.614208490952</v>
      </c>
      <c r="D57" s="17">
        <f>B57/3250</f>
        <v>8.1871639670091572</v>
      </c>
      <c r="E57" s="28">
        <f>(C57-B57)/D57</f>
        <v>130.00000000000014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27672.614208490952</v>
      </c>
      <c r="C59" s="17">
        <f>B59+(B59*0.04)</f>
        <v>28779.518776830591</v>
      </c>
      <c r="D59" s="17">
        <f>B59/3250</f>
        <v>8.5146505256895235</v>
      </c>
      <c r="E59" s="28">
        <f>(C59-B59)/D59</f>
        <v>130.0000000000002</v>
      </c>
      <c r="F59" s="26"/>
      <c r="G59" s="33"/>
      <c r="H59" s="19">
        <f>D59*50/B59</f>
        <v>1.5384615384615385E-2</v>
      </c>
    </row>
    <row r="60" spans="1:8" s="1" customFormat="1">
      <c r="A60" s="15">
        <f>A59+7</f>
        <v>43198</v>
      </c>
      <c r="B60" s="20">
        <f>C59+F59-G59</f>
        <v>28779.518776830591</v>
      </c>
      <c r="C60" s="17">
        <f>B60+(B60*0.04)</f>
        <v>29930.699527903816</v>
      </c>
      <c r="D60" s="17">
        <f>B60/3250</f>
        <v>8.855236546717105</v>
      </c>
      <c r="E60" s="28">
        <f>(C60-B60)/D60</f>
        <v>130.00000000000017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29930.699527903816</v>
      </c>
      <c r="C61" s="17">
        <f>B61+(B61*0.04)</f>
        <v>31127.92750901997</v>
      </c>
      <c r="D61" s="17">
        <f>B61/3250</f>
        <v>9.2094460085857897</v>
      </c>
      <c r="E61" s="28">
        <f>(C61-B61)/D61</f>
        <v>130.00000000000009</v>
      </c>
      <c r="F61" s="26"/>
      <c r="G61" s="33"/>
      <c r="H61" s="19">
        <f>D61*50/B61</f>
        <v>1.5384615384615384E-2</v>
      </c>
    </row>
    <row r="62" spans="1:8" s="1" customFormat="1" ht="13.5" thickBot="1">
      <c r="A62" s="15">
        <f>A61+7</f>
        <v>43212</v>
      </c>
      <c r="B62" s="20">
        <f>C61+F61-G61</f>
        <v>31127.92750901997</v>
      </c>
      <c r="C62" s="17">
        <f>B62+(B62*0.04)</f>
        <v>32373.04460938077</v>
      </c>
      <c r="D62" s="17">
        <f>B62/3250</f>
        <v>9.5778238489292207</v>
      </c>
      <c r="E62" s="28">
        <f>(C62-B62)/D62</f>
        <v>130.00000000000011</v>
      </c>
      <c r="F62" s="26"/>
      <c r="G62" s="33"/>
      <c r="H62" s="19">
        <f>D62*50/B62</f>
        <v>1.5384615384615384E-2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32373.04460938077</v>
      </c>
      <c r="C64" s="17">
        <f>B64+(B64*0.04)</f>
        <v>33667.966393756004</v>
      </c>
      <c r="D64" s="17">
        <f>B64/3250</f>
        <v>9.9609368028863905</v>
      </c>
      <c r="E64" s="28">
        <f>(C64-B64)/D64</f>
        <v>130.00000000000031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33667.966393756004</v>
      </c>
      <c r="C65" s="17">
        <f>B65+(B65*0.04)</f>
        <v>35014.685049506246</v>
      </c>
      <c r="D65" s="17">
        <f>B65/3250</f>
        <v>10.359374275001848</v>
      </c>
      <c r="E65" s="28">
        <f>(C65-B65)/D65</f>
        <v>130.00000000000026</v>
      </c>
      <c r="F65" s="26"/>
      <c r="G65" s="33"/>
      <c r="H65" s="19">
        <f>D65*50/B65</f>
        <v>1.5384615384615387E-2</v>
      </c>
    </row>
    <row r="66" spans="1:8" s="1" customFormat="1">
      <c r="A66" s="15">
        <f>A65+7</f>
        <v>43233</v>
      </c>
      <c r="B66" s="20">
        <f>C65+F65-G65</f>
        <v>35014.685049506246</v>
      </c>
      <c r="C66" s="17">
        <f>B66+(B66*0.04)</f>
        <v>36415.272451486497</v>
      </c>
      <c r="D66" s="17">
        <f>B66/3250</f>
        <v>10.773749246001922</v>
      </c>
      <c r="E66" s="28">
        <f>(C66-B66)/D66</f>
        <v>130.00000000000006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36415.272451486497</v>
      </c>
      <c r="C67" s="17">
        <f>B67+(B67*0.04)</f>
        <v>37871.883349545955</v>
      </c>
      <c r="D67" s="17">
        <f>B67/3250</f>
        <v>11.204699215841998</v>
      </c>
      <c r="E67" s="28">
        <f>(C67-B67)/D67</f>
        <v>129.99999999999986</v>
      </c>
      <c r="F67" s="26"/>
      <c r="G67" s="33"/>
      <c r="H67" s="19">
        <f>D67*50/B67</f>
        <v>1.5384615384615382E-2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37871.883349545955</v>
      </c>
      <c r="C69" s="17">
        <f>B69+(B69*0.04)</f>
        <v>39386.758683527791</v>
      </c>
      <c r="D69" s="17">
        <f>B69/3250</f>
        <v>11.652887184475679</v>
      </c>
      <c r="E69" s="28">
        <f>(C69-B69)/D69</f>
        <v>129.9999999999998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39386.758683527791</v>
      </c>
      <c r="C70" s="17">
        <f>B70+(B70*0.04)</f>
        <v>40962.229030868904</v>
      </c>
      <c r="D70" s="17">
        <f>B70/3250</f>
        <v>12.119002671854705</v>
      </c>
      <c r="E70" s="28">
        <f>(C70-B70)/D70</f>
        <v>130.00000000000017</v>
      </c>
      <c r="F70" s="26"/>
      <c r="G70" s="64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40962.229030868904</v>
      </c>
      <c r="C71" s="17">
        <f>B71+(B71*0.04)</f>
        <v>42600.718192103661</v>
      </c>
      <c r="D71" s="17">
        <f>B71/3250</f>
        <v>12.603762778728894</v>
      </c>
      <c r="E71" s="28">
        <f>(C71-B71)/D71</f>
        <v>130.00000000000003</v>
      </c>
      <c r="F71" s="26"/>
      <c r="G71" s="33"/>
      <c r="H71" s="19">
        <f>D71*50/B71</f>
        <v>1.5384615384615385E-2</v>
      </c>
    </row>
    <row r="72" spans="1:8" s="1" customFormat="1" ht="13.5" thickBot="1">
      <c r="A72" s="15">
        <f>A71+7</f>
        <v>43268</v>
      </c>
      <c r="B72" s="20">
        <f>C71+F71-G71</f>
        <v>42600.718192103661</v>
      </c>
      <c r="C72" s="17">
        <f>B72+(B72*0.04)</f>
        <v>44304.746919787809</v>
      </c>
      <c r="D72" s="17">
        <f>B72/3250</f>
        <v>13.107913289878049</v>
      </c>
      <c r="E72" s="28">
        <f>(C72-B72)/D72</f>
        <v>130.00000000000014</v>
      </c>
      <c r="F72" s="26"/>
      <c r="G72" s="33"/>
      <c r="H72" s="19">
        <f>D72*50/B72</f>
        <v>1.5384615384615384E-2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44304.746919787809</v>
      </c>
      <c r="C74" s="17">
        <f>B74+(B74*0.04)</f>
        <v>46076.936796579321</v>
      </c>
      <c r="D74" s="17">
        <f>B74/3250</f>
        <v>13.632229821473173</v>
      </c>
      <c r="E74" s="28">
        <f>(C74-B74)/D74</f>
        <v>129.99999999999994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46076.936796579321</v>
      </c>
      <c r="C75" s="17">
        <f>B75+(B75*0.04)</f>
        <v>47920.014268442494</v>
      </c>
      <c r="D75" s="17">
        <f>B75/3250</f>
        <v>14.177519014332098</v>
      </c>
      <c r="E75" s="28">
        <f>(C75-B75)/D75</f>
        <v>130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47920.014268442494</v>
      </c>
      <c r="C76" s="17">
        <f>B76+(B76*0.04)</f>
        <v>49836.814839180195</v>
      </c>
      <c r="D76" s="17">
        <f>B76/3250</f>
        <v>14.744619774905383</v>
      </c>
      <c r="E76" s="28">
        <f>(C76-B76)/D76</f>
        <v>130.00000000000011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49836.814839180195</v>
      </c>
      <c r="C77" s="17">
        <f>B77+(B77*0.04)</f>
        <v>51830.287432747406</v>
      </c>
      <c r="D77" s="17">
        <f>B77/3250</f>
        <v>15.334404565901599</v>
      </c>
      <c r="E77" s="28">
        <f>(C77-B77)/D77</f>
        <v>130.00000000000017</v>
      </c>
      <c r="F77" s="26"/>
      <c r="G77" s="33"/>
      <c r="H77" s="19">
        <f>D77*50/B77</f>
        <v>1.5384615384615384E-2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51830.287432747406</v>
      </c>
      <c r="C79" s="17">
        <f>B79+(B79*0.04)</f>
        <v>53903.4989300573</v>
      </c>
      <c r="D79" s="17">
        <f>B79/3250</f>
        <v>15.947780748537664</v>
      </c>
      <c r="E79" s="28">
        <f>(C79-B79)/D79</f>
        <v>129.99999999999986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53903.4989300573</v>
      </c>
      <c r="C80" s="17">
        <f>B80+(B80*0.04)</f>
        <v>56059.638887259593</v>
      </c>
      <c r="D80" s="17">
        <f>B80/3250</f>
        <v>16.585691978479169</v>
      </c>
      <c r="E80" s="28">
        <f>(C80-B80)/D80</f>
        <v>130.00000000000006</v>
      </c>
      <c r="F80" s="26"/>
      <c r="G80" s="64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56059.638887259593</v>
      </c>
      <c r="C81" s="17">
        <f>B81+(B81*0.04)</f>
        <v>58302.024442749978</v>
      </c>
      <c r="D81" s="17">
        <f>B81/3250</f>
        <v>17.249119657618337</v>
      </c>
      <c r="E81" s="28">
        <f>(C81-B81)/D81</f>
        <v>130.00000000000011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58302.024442749978</v>
      </c>
      <c r="C82" s="17">
        <f>B82+(B82*0.04)</f>
        <v>60634.105420459979</v>
      </c>
      <c r="D82" s="17">
        <f>B82/3250</f>
        <v>17.939084443923072</v>
      </c>
      <c r="E82" s="28">
        <f>(C82-B82)/D82</f>
        <v>130.00000000000006</v>
      </c>
      <c r="F82" s="26"/>
      <c r="G82" s="33"/>
      <c r="H82" s="19">
        <f>D82*50/B82</f>
        <v>1.5384615384615387E-2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60634.105420459979</v>
      </c>
      <c r="C84" s="17">
        <f>B84+(B84*0.04)</f>
        <v>63059.46963727838</v>
      </c>
      <c r="D84" s="17">
        <f>B84/3250</f>
        <v>18.656647821679993</v>
      </c>
      <c r="E84" s="28">
        <f>(C84-B84)/D84</f>
        <v>130.00000000000014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63059.46963727838</v>
      </c>
      <c r="C85" s="17">
        <f>B85+(B85*0.04)</f>
        <v>65581.848422769515</v>
      </c>
      <c r="D85" s="17">
        <f>B85/3250</f>
        <v>19.402913734547194</v>
      </c>
      <c r="E85" s="28">
        <f>(C85-B85)/D85</f>
        <v>130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65581.848422769515</v>
      </c>
      <c r="C86" s="17">
        <f>B86+(B86*0.04)</f>
        <v>68205.122359680303</v>
      </c>
      <c r="D86" s="17">
        <f>B86/3250</f>
        <v>20.17903028392908</v>
      </c>
      <c r="E86" s="28">
        <f>(C86-B86)/D86</f>
        <v>130.00000000000034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68205.122359680303</v>
      </c>
      <c r="C87" s="17">
        <f>B87+(B87*0.04)</f>
        <v>70933.32725406751</v>
      </c>
      <c r="D87" s="17">
        <f>B87/3250</f>
        <v>20.986191495286246</v>
      </c>
      <c r="E87" s="28">
        <f>(C87-B87)/D87</f>
        <v>129.99999999999977</v>
      </c>
      <c r="F87" s="26"/>
      <c r="G87" s="33"/>
      <c r="H87" s="19">
        <f>D87*50/B87</f>
        <v>1.5384615384615382E-2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70933.32725406751</v>
      </c>
      <c r="C89" s="17">
        <f>B89+(B89*0.04)</f>
        <v>73770.660344230215</v>
      </c>
      <c r="D89" s="17">
        <f>B89/3250</f>
        <v>21.825639155097694</v>
      </c>
      <c r="E89" s="28">
        <f>(C89-B89)/D89</f>
        <v>130.00000000000023</v>
      </c>
      <c r="F89" s="26"/>
      <c r="G89" s="33"/>
      <c r="H89" s="19">
        <f>D89*50/B89</f>
        <v>1.5384615384615382E-2</v>
      </c>
    </row>
    <row r="90" spans="1:8" s="1" customFormat="1">
      <c r="A90" s="15">
        <f>A89+7</f>
        <v>43366</v>
      </c>
      <c r="B90" s="20">
        <f>C89+F89-G89</f>
        <v>73770.660344230215</v>
      </c>
      <c r="C90" s="17">
        <f>B90+(B90*0.04)</f>
        <v>76721.486757999417</v>
      </c>
      <c r="D90" s="17">
        <f>B90/3250</f>
        <v>22.698664721301604</v>
      </c>
      <c r="E90" s="28">
        <f>(C90-B90)/D90</f>
        <v>129.99999999999972</v>
      </c>
      <c r="F90" s="26"/>
      <c r="G90" s="33"/>
      <c r="H90" s="19">
        <f>D90*50/B90</f>
        <v>1.5384615384615384E-2</v>
      </c>
    </row>
    <row r="91" spans="1:8" s="1" customFormat="1">
      <c r="A91" s="15">
        <f>A90+7</f>
        <v>43373</v>
      </c>
      <c r="B91" s="20">
        <f>C90+F90-G90</f>
        <v>76721.486757999417</v>
      </c>
      <c r="C91" s="17">
        <f>B91+(B91*0.04)</f>
        <v>79790.346228319395</v>
      </c>
      <c r="D91" s="17">
        <f>B91/3250</f>
        <v>23.606611310153667</v>
      </c>
      <c r="E91" s="28">
        <f>(C91-B91)/D91</f>
        <v>130.00000000000006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79790.346228319395</v>
      </c>
      <c r="C92" s="17">
        <f>B92+(B92*0.04)</f>
        <v>82981.960077452168</v>
      </c>
      <c r="D92" s="17">
        <f>B92/3250</f>
        <v>24.550875762559812</v>
      </c>
      <c r="E92" s="28">
        <f>(C92-B92)/D92</f>
        <v>129.99999999999989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82981.960077452168</v>
      </c>
      <c r="C94" s="17">
        <f>B94+(B94*0.04)</f>
        <v>86301.238480550252</v>
      </c>
      <c r="D94" s="17">
        <f>B94/3250</f>
        <v>25.532910793062207</v>
      </c>
      <c r="E94" s="28">
        <f>(C94-B94)/D94</f>
        <v>129.99999999999989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86301.238480550252</v>
      </c>
      <c r="C95" s="17">
        <f>B95+(B95*0.04)</f>
        <v>89753.288019772255</v>
      </c>
      <c r="D95" s="17">
        <f>B95/3250</f>
        <v>26.554227224784693</v>
      </c>
      <c r="E95" s="28">
        <f>(C95-B95)/D95</f>
        <v>129.99999999999974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89753.288019772255</v>
      </c>
      <c r="C96" s="17">
        <f>B96+(B96*0.04)</f>
        <v>93343.419540563147</v>
      </c>
      <c r="D96" s="17">
        <f>B96/3250</f>
        <v>27.616396313776079</v>
      </c>
      <c r="E96" s="28">
        <f>(C96-B96)/D96</f>
        <v>130.00000000000006</v>
      </c>
      <c r="F96" s="26"/>
      <c r="G96" s="33"/>
      <c r="H96" s="19">
        <f>D96*50/B96</f>
        <v>1.5384615384615384E-2</v>
      </c>
    </row>
    <row r="97" spans="1:8" s="1" customFormat="1" ht="13.5" thickBot="1">
      <c r="A97" s="15">
        <f>A96+7</f>
        <v>43408</v>
      </c>
      <c r="B97" s="20">
        <f>C96+F96-G96</f>
        <v>93343.419540563147</v>
      </c>
      <c r="C97" s="17">
        <f>B97+(B97*0.04)</f>
        <v>97077.156322185678</v>
      </c>
      <c r="D97" s="17">
        <f>B97/3250</f>
        <v>28.721052166327123</v>
      </c>
      <c r="E97" s="28">
        <f>(C97-B97)/D97</f>
        <v>130.00000000000017</v>
      </c>
      <c r="F97" s="26"/>
      <c r="G97" s="33"/>
      <c r="H97" s="19">
        <f>D97*50/B97</f>
        <v>1.5384615384615384E-2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97077.156322185678</v>
      </c>
      <c r="C99" s="17">
        <f>B99+(B99*0.04)</f>
        <v>100960.24257507311</v>
      </c>
      <c r="D99" s="17">
        <f>B99/3250</f>
        <v>29.86989425298021</v>
      </c>
      <c r="E99" s="28">
        <f>(C99-B99)/D99</f>
        <v>130.00000000000003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100960.24257507311</v>
      </c>
      <c r="C100" s="17">
        <f>B100+(B100*0.04)</f>
        <v>104998.65227807603</v>
      </c>
      <c r="D100" s="17">
        <f>B100/3250</f>
        <v>31.064690023099416</v>
      </c>
      <c r="E100" s="28">
        <f>(C100-B100)/D100</f>
        <v>129.99999999999994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104998.65227807603</v>
      </c>
      <c r="C101" s="17">
        <f>B101+(B101*0.04)</f>
        <v>109198.59836919907</v>
      </c>
      <c r="D101" s="17">
        <f>B101/3250</f>
        <v>32.307277624023392</v>
      </c>
      <c r="E101" s="28">
        <f>(C101-B101)/D101</f>
        <v>130.00000000000003</v>
      </c>
      <c r="F101" s="26"/>
      <c r="G101" s="33"/>
      <c r="H101" s="19">
        <f>D101*50/B101</f>
        <v>1.5384615384615384E-2</v>
      </c>
    </row>
    <row r="102" spans="1:8" s="1" customFormat="1" ht="13.5" thickBot="1">
      <c r="A102" s="15">
        <f>A101+7</f>
        <v>43436</v>
      </c>
      <c r="B102" s="20">
        <f>C101+F101-G101</f>
        <v>109198.59836919907</v>
      </c>
      <c r="C102" s="17">
        <f>B102+(B102*0.04)</f>
        <v>113566.54230396703</v>
      </c>
      <c r="D102" s="17">
        <f>B102/3250</f>
        <v>33.59956872898433</v>
      </c>
      <c r="E102" s="28">
        <f>(C102-B102)/D102</f>
        <v>129.99999999999986</v>
      </c>
      <c r="F102" s="26"/>
      <c r="G102" s="33"/>
      <c r="H102" s="19">
        <f>D102*50/B102</f>
        <v>1.5384615384615385E-2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113566.54230396703</v>
      </c>
      <c r="C104" s="17">
        <f>B104+(B104*0.04)</f>
        <v>118109.20399612571</v>
      </c>
      <c r="D104" s="17">
        <f>B104/3250</f>
        <v>34.943551478143704</v>
      </c>
      <c r="E104" s="28">
        <f>(C104-B104)/D104</f>
        <v>130.00000000000003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118109.20399612571</v>
      </c>
      <c r="C105" s="17">
        <f>B105+(B105*0.04)</f>
        <v>122833.57215597075</v>
      </c>
      <c r="D105" s="17">
        <f>B105/3250</f>
        <v>36.341293537269451</v>
      </c>
      <c r="E105" s="28">
        <f>(C105-B105)/D105</f>
        <v>130.00000000000017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122833.57215597075</v>
      </c>
      <c r="C106" s="17">
        <f>B106+(B106*0.04)</f>
        <v>127746.91504220957</v>
      </c>
      <c r="D106" s="17">
        <f>B106/3250</f>
        <v>37.794945278760231</v>
      </c>
      <c r="E106" s="28">
        <f>(C106-B106)/D106</f>
        <v>129.99999999999986</v>
      </c>
      <c r="F106" s="26"/>
      <c r="G106" s="33"/>
      <c r="H106" s="19">
        <f>D106*50/B106</f>
        <v>1.5384615384615385E-2</v>
      </c>
    </row>
    <row r="107" spans="1:8" s="1" customFormat="1" ht="13.5" thickBot="1">
      <c r="A107" s="15">
        <f>A106+7</f>
        <v>43464</v>
      </c>
      <c r="B107" s="20">
        <f>C106+F106-G106</f>
        <v>127746.91504220957</v>
      </c>
      <c r="C107" s="17">
        <f>B107+(B107*0.04)</f>
        <v>132856.79164389794</v>
      </c>
      <c r="D107" s="17">
        <f>B107/3250</f>
        <v>39.30674308991064</v>
      </c>
      <c r="E107" s="28">
        <f>(C107-B107)/D107</f>
        <v>129.99999999999977</v>
      </c>
      <c r="F107" s="26"/>
      <c r="G107" s="33"/>
      <c r="H107" s="19">
        <f>D107*50/B107</f>
        <v>1.5384615384615387E-2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132856.79164389794</v>
      </c>
      <c r="C109" s="17">
        <f>B109+(B109*0.04)</f>
        <v>138171.06330965387</v>
      </c>
      <c r="D109" s="17">
        <f>B109/3250</f>
        <v>40.87901281350706</v>
      </c>
      <c r="E109" s="28">
        <f>(C109-B109)/D109</f>
        <v>130.00000000000009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138171.06330965387</v>
      </c>
      <c r="C110" s="17">
        <f>B110+(B110*0.04)</f>
        <v>143697.90584204003</v>
      </c>
      <c r="D110" s="17">
        <f>B110/3250</f>
        <v>42.514173326047342</v>
      </c>
      <c r="E110" s="28">
        <f>(C110-B110)/D110</f>
        <v>130.00000000000011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143697.90584204003</v>
      </c>
      <c r="C111" s="17">
        <f>B111+(B111*0.04)</f>
        <v>149445.82207572163</v>
      </c>
      <c r="D111" s="17">
        <f>B111/3250</f>
        <v>44.21474025908924</v>
      </c>
      <c r="E111" s="28">
        <f>(C111-B111)/D111</f>
        <v>130.00000000000014</v>
      </c>
      <c r="F111" s="26"/>
      <c r="G111" s="33"/>
      <c r="H111" s="19">
        <f>D111*50/B111</f>
        <v>1.5384615384615385E-2</v>
      </c>
    </row>
    <row r="112" spans="1:8" ht="13.5" thickBot="1">
      <c r="A112" s="15">
        <f>A111+7</f>
        <v>43492</v>
      </c>
      <c r="B112" s="20">
        <f>C111+F111-G111</f>
        <v>149445.82207572163</v>
      </c>
      <c r="C112" s="17">
        <f>B112+(B112*0.04)</f>
        <v>155423.6549587505</v>
      </c>
      <c r="D112" s="17">
        <f>B112/3250</f>
        <v>45.98332986945281</v>
      </c>
      <c r="E112" s="28">
        <f>(C112-B112)/D112</f>
        <v>130.00000000000003</v>
      </c>
      <c r="F112" s="26"/>
      <c r="G112" s="33"/>
      <c r="H112" s="19">
        <f>D112*50/B112</f>
        <v>1.5384615384615384E-2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155423.6549587505</v>
      </c>
      <c r="C114" s="17">
        <f>B114+(B114*0.04)</f>
        <v>161640.60115710052</v>
      </c>
      <c r="D114" s="17">
        <f>B114/3250</f>
        <v>47.822663064230923</v>
      </c>
      <c r="E114" s="28">
        <f>(C114-B114)/D114</f>
        <v>130.00000000000006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161640.60115710052</v>
      </c>
      <c r="C115" s="17">
        <f>B115+(B115*0.04)</f>
        <v>168106.22520338453</v>
      </c>
      <c r="D115" s="17">
        <f>B115/3250</f>
        <v>49.73556958680016</v>
      </c>
      <c r="E115" s="28">
        <f>(C115-B115)/D115</f>
        <v>129.99999999999972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168106.22520338453</v>
      </c>
      <c r="C116" s="17">
        <f>B116+(B116*0.04)</f>
        <v>174830.4742115199</v>
      </c>
      <c r="D116" s="17">
        <f>B116/3250</f>
        <v>51.724992370272162</v>
      </c>
      <c r="E116" s="28">
        <f>(C116-B116)/D116</f>
        <v>129.99999999999989</v>
      </c>
      <c r="F116" s="26"/>
      <c r="G116" s="33"/>
      <c r="H116" s="19">
        <f>D116*50/B116</f>
        <v>1.5384615384615384E-2</v>
      </c>
    </row>
    <row r="117" spans="1:8" ht="13.5" thickBot="1">
      <c r="A117" s="15">
        <f>A116+7</f>
        <v>43520</v>
      </c>
      <c r="B117" s="20">
        <f>C116+F116-G116</f>
        <v>174830.4742115199</v>
      </c>
      <c r="C117" s="17">
        <f>B117+(B117*0.04)</f>
        <v>181823.69317998071</v>
      </c>
      <c r="D117" s="17">
        <f>B117/3250</f>
        <v>53.793992065083046</v>
      </c>
      <c r="E117" s="28">
        <f>(C117-B117)/D117</f>
        <v>130.00000000000011</v>
      </c>
      <c r="F117" s="26"/>
      <c r="G117" s="33"/>
      <c r="H117" s="19">
        <f>D117*50/B117</f>
        <v>1.5384615384615385E-2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181823.69317998071</v>
      </c>
      <c r="C119" s="17">
        <f>B119+(B119*0.04)</f>
        <v>189096.64090717994</v>
      </c>
      <c r="D119" s="17">
        <f>B119/3250</f>
        <v>55.945751747686373</v>
      </c>
      <c r="E119" s="28">
        <f>(C119-B119)/D119</f>
        <v>130.00000000000014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189096.64090717994</v>
      </c>
      <c r="C120" s="17">
        <f>B120+(B120*0.04)</f>
        <v>196660.50654346714</v>
      </c>
      <c r="D120" s="17">
        <f>B120/3250</f>
        <v>58.183581817593826</v>
      </c>
      <c r="E120" s="28">
        <f>(C120-B120)/D120</f>
        <v>130.00000000000003</v>
      </c>
      <c r="F120" s="26"/>
      <c r="G120" s="33"/>
      <c r="H120" s="19">
        <f>D120*50/B120</f>
        <v>1.5384615384615384E-2</v>
      </c>
    </row>
    <row r="121" spans="1:8">
      <c r="A121" s="15">
        <f>A120+7</f>
        <v>43541</v>
      </c>
      <c r="B121" s="20">
        <f>C120+F120-G120</f>
        <v>196660.50654346714</v>
      </c>
      <c r="C121" s="17">
        <f>B121+(B121*0.04)</f>
        <v>204526.92680520582</v>
      </c>
      <c r="D121" s="17">
        <f>B121/3250</f>
        <v>60.510925090297583</v>
      </c>
      <c r="E121" s="28">
        <f>(C121-B121)/D121</f>
        <v>129.99999999999986</v>
      </c>
      <c r="F121" s="26"/>
      <c r="G121" s="33"/>
      <c r="H121" s="19">
        <f>D121*50/B121</f>
        <v>1.5384615384615385E-2</v>
      </c>
    </row>
    <row r="122" spans="1:8" ht="13.5" thickBot="1">
      <c r="A122" s="15">
        <f>A121+7</f>
        <v>43548</v>
      </c>
      <c r="B122" s="20">
        <f>C121+F121-G121</f>
        <v>204526.92680520582</v>
      </c>
      <c r="C122" s="17">
        <f>B122+(B122*0.04)</f>
        <v>212708.00387741404</v>
      </c>
      <c r="D122" s="17">
        <f>B122/3250</f>
        <v>62.931362093909485</v>
      </c>
      <c r="E122" s="28">
        <f>(C122-B122)/D122</f>
        <v>129.99999999999986</v>
      </c>
      <c r="F122" s="26"/>
      <c r="G122" s="33"/>
      <c r="H122" s="19">
        <f>D122*50/B122</f>
        <v>1.5384615384615385E-2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212708.00387741404</v>
      </c>
      <c r="C124" s="17">
        <f>B124+(B124*0.04)</f>
        <v>221216.3240325106</v>
      </c>
      <c r="D124" s="17">
        <f>B124/3250</f>
        <v>65.448616577665859</v>
      </c>
      <c r="E124" s="28">
        <f>(C124-B124)/D124</f>
        <v>129.99999999999997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221216.3240325106</v>
      </c>
      <c r="C125" s="17">
        <f>B125+(B125*0.04)</f>
        <v>230064.97699381103</v>
      </c>
      <c r="D125" s="17">
        <f>B125/3250</f>
        <v>68.066561240772486</v>
      </c>
      <c r="E125" s="28">
        <f>(C125-B125)/D125</f>
        <v>130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230064.97699381103</v>
      </c>
      <c r="C126" s="17">
        <f>B126+(B126*0.04)</f>
        <v>239267.57607356345</v>
      </c>
      <c r="D126" s="17">
        <f>B126/3250</f>
        <v>70.789223690403389</v>
      </c>
      <c r="E126" s="28">
        <f>(C126-B126)/D126</f>
        <v>129.99999999999983</v>
      </c>
      <c r="F126" s="26"/>
      <c r="G126" s="33"/>
      <c r="H126" s="19">
        <f>D126*50/B126</f>
        <v>1.5384615384615384E-2</v>
      </c>
    </row>
    <row r="127" spans="1:8" ht="13.5" thickBot="1">
      <c r="A127" s="15">
        <f>A126+7</f>
        <v>43576</v>
      </c>
      <c r="B127" s="20">
        <f>C126+F126-G126</f>
        <v>239267.57607356345</v>
      </c>
      <c r="C127" s="17">
        <f>B127+(B127*0.04)</f>
        <v>248838.27911650599</v>
      </c>
      <c r="D127" s="17">
        <f>B127/3250</f>
        <v>73.620792638019523</v>
      </c>
      <c r="E127" s="28">
        <f>(C127-B127)/D127</f>
        <v>129.99999999999997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248838.27911650599</v>
      </c>
      <c r="C129" s="17">
        <f>B129+(B129*0.04)</f>
        <v>258791.81028116622</v>
      </c>
      <c r="D129" s="17">
        <f>B129/3250</f>
        <v>76.565624343540307</v>
      </c>
      <c r="E129" s="28">
        <f>(C129-B129)/D129</f>
        <v>129.99999999999994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258791.81028116622</v>
      </c>
      <c r="C130" s="17">
        <f>B130+(B130*0.04)</f>
        <v>269143.48269241286</v>
      </c>
      <c r="D130" s="17">
        <f>B130/3250</f>
        <v>79.628249317281913</v>
      </c>
      <c r="E130" s="28">
        <f>(C130-B130)/D130</f>
        <v>129.9999999999998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269143.48269241286</v>
      </c>
      <c r="C131" s="17">
        <f>B131+(B131*0.04)</f>
        <v>279909.22200010938</v>
      </c>
      <c r="D131" s="17">
        <f>B131/3250</f>
        <v>82.813379289973184</v>
      </c>
      <c r="E131" s="28">
        <f>(C131-B131)/D131</f>
        <v>130.00000000000011</v>
      </c>
      <c r="F131" s="26"/>
      <c r="G131" s="33"/>
      <c r="H131" s="19">
        <f>D131*50/B131</f>
        <v>1.5384615384615384E-2</v>
      </c>
    </row>
    <row r="132" spans="1:8" ht="13.5" thickBot="1">
      <c r="A132" s="15">
        <f>A131+7</f>
        <v>43604</v>
      </c>
      <c r="B132" s="20">
        <f>C131+F131-G131</f>
        <v>279909.22200010938</v>
      </c>
      <c r="C132" s="17">
        <f>B132+(B132*0.04)</f>
        <v>291105.59088011377</v>
      </c>
      <c r="D132" s="17">
        <f>B132/3250</f>
        <v>86.125914461572123</v>
      </c>
      <c r="E132" s="28">
        <f>(C132-B132)/D132</f>
        <v>130.00000000000014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291105.59088011377</v>
      </c>
      <c r="C134" s="17">
        <f>B134+(B134*0.04)</f>
        <v>302749.81451531831</v>
      </c>
      <c r="D134" s="17">
        <f>B134/3250</f>
        <v>89.570951040035013</v>
      </c>
      <c r="E134" s="28">
        <f>(C134-B134)/D134</f>
        <v>129.99999999999991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302749.81451531831</v>
      </c>
      <c r="C135" s="17">
        <f>B135+(B135*0.04)</f>
        <v>314859.80709593103</v>
      </c>
      <c r="D135" s="17">
        <f>B135/3250</f>
        <v>93.153789081636404</v>
      </c>
      <c r="E135" s="28">
        <f>(C135-B135)/D135</f>
        <v>129.9999999999998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314859.80709593103</v>
      </c>
      <c r="C136" s="17">
        <f>B136+(B136*0.04)</f>
        <v>327454.19937976828</v>
      </c>
      <c r="D136" s="17">
        <f>B136/3250</f>
        <v>96.879940644901851</v>
      </c>
      <c r="E136" s="28">
        <f>(C136-B136)/D136</f>
        <v>130.00000000000011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327454.19937976828</v>
      </c>
      <c r="C137" s="17">
        <f>B137+(B137*0.04)</f>
        <v>340552.36735495902</v>
      </c>
      <c r="D137" s="17">
        <f>B137/3250</f>
        <v>100.75513827069793</v>
      </c>
      <c r="E137" s="28">
        <f>(C137-B137)/D137</f>
        <v>130.00000000000006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340552.36735495902</v>
      </c>
      <c r="C138" s="17">
        <f>B138+(B138*0.04)</f>
        <v>354174.46204915736</v>
      </c>
      <c r="D138" s="17">
        <f>B138/3250</f>
        <v>104.78534380152585</v>
      </c>
      <c r="E138" s="28">
        <f>(C138-B138)/D138</f>
        <v>129.99999999999983</v>
      </c>
      <c r="F138" s="26"/>
      <c r="G138" s="33"/>
      <c r="H138" s="19">
        <f>D138*50/B138</f>
        <v>1.5384615384615384E-2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9"/>
  <sheetViews>
    <sheetView zoomScaleNormal="100" workbookViewId="0">
      <selection activeCell="C14" sqref="C14"/>
    </sheetView>
  </sheetViews>
  <sheetFormatPr defaultColWidth="9.140625" defaultRowHeight="12.75"/>
  <cols>
    <col min="1" max="1" width="9.5703125" style="75" bestFit="1" customWidth="1"/>
    <col min="3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9" width="9" bestFit="1" customWidth="1"/>
  </cols>
  <sheetData>
    <row r="1" spans="1:9" ht="16.5" thickBot="1">
      <c r="B1" s="100" t="s">
        <v>50</v>
      </c>
      <c r="C1" s="101"/>
      <c r="D1" s="101"/>
      <c r="E1" s="101"/>
      <c r="F1" s="101"/>
      <c r="G1" s="101"/>
      <c r="H1" s="101"/>
      <c r="I1" s="102"/>
    </row>
    <row r="2" spans="1:9" ht="18.75" customHeight="1" thickBot="1">
      <c r="A2" s="77" t="s">
        <v>41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</row>
    <row r="3" spans="1:9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</row>
    <row r="4" spans="1:9">
      <c r="A4" s="87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5">
        <f>(D4-C4)/E4</f>
        <v>130</v>
      </c>
      <c r="G4" s="26"/>
      <c r="H4" s="18"/>
      <c r="I4" s="19">
        <f>E4*50/C4</f>
        <v>1.5384615384615385E-2</v>
      </c>
    </row>
    <row r="5" spans="1:9">
      <c r="A5" s="8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5">
        <f>(D5-C5)/E5</f>
        <v>129.99999999999972</v>
      </c>
      <c r="G5" s="18"/>
      <c r="H5" s="18"/>
      <c r="I5" s="19">
        <f>E5*50/C5</f>
        <v>1.5384615384615385E-2</v>
      </c>
    </row>
    <row r="6" spans="1:9">
      <c r="A6" s="8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5">
        <f>(D6-C6)/E6</f>
        <v>129.99999999999969</v>
      </c>
      <c r="G6" s="18"/>
      <c r="H6" s="18"/>
      <c r="I6" s="19">
        <f>E6*50/C6</f>
        <v>1.5384615384615387E-2</v>
      </c>
    </row>
    <row r="7" spans="1:9" ht="13.5" thickBot="1">
      <c r="A7" s="8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5">
        <f>(D7-C7)/E7</f>
        <v>130.00000000000028</v>
      </c>
      <c r="G7" s="26"/>
      <c r="H7" s="18"/>
      <c r="I7" s="19">
        <f>E7*50/C7</f>
        <v>1.5384615384615382E-2</v>
      </c>
    </row>
    <row r="8" spans="1:9" ht="13.5" thickBot="1">
      <c r="A8" s="79"/>
      <c r="B8" s="13"/>
      <c r="C8" s="22"/>
      <c r="D8" s="23"/>
      <c r="E8" s="23"/>
      <c r="F8" s="27"/>
      <c r="G8" s="30"/>
      <c r="H8" s="10"/>
      <c r="I8" s="24"/>
    </row>
    <row r="9" spans="1:9">
      <c r="A9" s="8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</row>
    <row r="10" spans="1:9" s="1" customFormat="1">
      <c r="A10" s="88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</row>
    <row r="11" spans="1:9" s="1" customFormat="1">
      <c r="A11" s="8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</row>
    <row r="12" spans="1:9" s="1" customFormat="1" ht="13.5" thickBot="1">
      <c r="A12" s="89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</row>
    <row r="13" spans="1:9" ht="13.5" thickBot="1">
      <c r="A13" s="79"/>
      <c r="B13" s="13"/>
      <c r="C13" s="22"/>
      <c r="D13" s="23"/>
      <c r="E13" s="23"/>
      <c r="F13" s="27"/>
      <c r="G13" s="30"/>
      <c r="H13" s="10"/>
      <c r="I13" s="24"/>
    </row>
    <row r="14" spans="1:9" s="1" customFormat="1" ht="15">
      <c r="A14" s="87">
        <v>3</v>
      </c>
      <c r="B14" s="15">
        <f>B12+7</f>
        <v>42939</v>
      </c>
      <c r="C14" s="32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</row>
    <row r="15" spans="1:9" s="1" customFormat="1">
      <c r="A15" s="88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</row>
    <row r="16" spans="1:9" s="1" customFormat="1">
      <c r="A16" s="8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</row>
    <row r="17" spans="1:9" s="1" customFormat="1" ht="13.5" thickBot="1">
      <c r="A17" s="89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</row>
    <row r="18" spans="1:9" ht="13.5" thickBot="1">
      <c r="A18" s="79"/>
      <c r="B18" s="13"/>
      <c r="C18" s="22"/>
      <c r="D18" s="23"/>
      <c r="E18" s="23"/>
      <c r="F18" s="27"/>
      <c r="G18" s="30"/>
      <c r="H18" s="10"/>
      <c r="I18" s="24"/>
    </row>
    <row r="19" spans="1:9" s="1" customFormat="1">
      <c r="A19" s="8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</row>
    <row r="20" spans="1:9" s="1" customFormat="1">
      <c r="A20" s="8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</row>
    <row r="21" spans="1:9" s="1" customFormat="1">
      <c r="A21" s="8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</row>
    <row r="22" spans="1:9" s="1" customFormat="1" ht="13.5" thickBot="1">
      <c r="A22" s="8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</row>
    <row r="23" spans="1:9" ht="13.5" thickBot="1">
      <c r="A23" s="79"/>
      <c r="B23" s="13"/>
      <c r="C23" s="22"/>
      <c r="D23" s="23"/>
      <c r="E23" s="23"/>
      <c r="F23" s="27"/>
      <c r="G23" s="30"/>
      <c r="H23" s="10"/>
      <c r="I23" s="24"/>
    </row>
    <row r="24" spans="1:9" s="1" customFormat="1">
      <c r="A24" s="8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</row>
    <row r="25" spans="1:9" s="1" customFormat="1">
      <c r="A25" s="8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</row>
    <row r="26" spans="1:9" s="1" customFormat="1">
      <c r="A26" s="8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</row>
    <row r="27" spans="1:9" s="1" customFormat="1" ht="13.5" thickBot="1">
      <c r="A27" s="8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</row>
    <row r="28" spans="1:9" ht="13.5" thickBot="1">
      <c r="A28" s="79"/>
      <c r="B28" s="13"/>
      <c r="C28" s="22"/>
      <c r="D28" s="23"/>
      <c r="E28" s="23"/>
      <c r="F28" s="27"/>
      <c r="G28" s="30"/>
      <c r="H28" s="10"/>
      <c r="I28" s="24"/>
    </row>
    <row r="29" spans="1:9" s="1" customFormat="1">
      <c r="A29" s="8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</row>
    <row r="30" spans="1:9" s="1" customFormat="1">
      <c r="A30" s="8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</row>
    <row r="31" spans="1:9" s="1" customFormat="1">
      <c r="A31" s="8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</row>
    <row r="32" spans="1:9" s="1" customFormat="1" ht="13.5" thickBot="1">
      <c r="A32" s="8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</row>
    <row r="33" spans="1:9" ht="13.5" thickBot="1">
      <c r="A33" s="79"/>
      <c r="B33" s="13"/>
      <c r="C33" s="22"/>
      <c r="D33" s="23"/>
      <c r="E33" s="23"/>
      <c r="F33" s="27"/>
      <c r="G33" s="30"/>
      <c r="H33" s="10"/>
      <c r="I33" s="24"/>
    </row>
    <row r="34" spans="1:9" s="1" customFormat="1">
      <c r="A34" s="8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</row>
    <row r="35" spans="1:9" s="1" customFormat="1">
      <c r="A35" s="8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</row>
    <row r="36" spans="1:9" s="1" customFormat="1">
      <c r="A36" s="8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</row>
    <row r="37" spans="1:9" s="1" customFormat="1" ht="13.5" thickBot="1">
      <c r="A37" s="8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</row>
    <row r="38" spans="1:9" ht="13.5" thickBot="1">
      <c r="A38" s="79"/>
      <c r="B38" s="13"/>
      <c r="C38" s="22"/>
      <c r="D38" s="23"/>
      <c r="E38" s="23"/>
      <c r="F38" s="27"/>
      <c r="G38" s="30"/>
      <c r="H38" s="10"/>
      <c r="I38" s="24"/>
    </row>
    <row r="39" spans="1:9" s="1" customFormat="1">
      <c r="A39" s="8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</row>
    <row r="40" spans="1:9" s="1" customFormat="1">
      <c r="A40" s="8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</row>
    <row r="41" spans="1:9" s="1" customFormat="1">
      <c r="A41" s="8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</row>
    <row r="42" spans="1:9" s="1" customFormat="1" ht="13.5" thickBot="1">
      <c r="A42" s="8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</row>
    <row r="43" spans="1:9" ht="13.5" thickBot="1">
      <c r="A43" s="79"/>
      <c r="B43" s="13"/>
      <c r="C43" s="22"/>
      <c r="D43" s="23"/>
      <c r="E43" s="23"/>
      <c r="F43" s="27"/>
      <c r="G43" s="30"/>
      <c r="H43" s="10"/>
      <c r="I43" s="24"/>
    </row>
    <row r="44" spans="1:9" s="1" customFormat="1">
      <c r="A44" s="8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</row>
    <row r="45" spans="1:9" s="1" customFormat="1">
      <c r="A45" s="8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</row>
    <row r="46" spans="1:9" s="1" customFormat="1">
      <c r="A46" s="8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</row>
    <row r="47" spans="1:9" s="1" customFormat="1" ht="13.5" thickBot="1">
      <c r="A47" s="8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</row>
    <row r="48" spans="1:9" ht="13.5" thickBot="1">
      <c r="A48" s="79"/>
      <c r="B48" s="13"/>
      <c r="C48" s="22"/>
      <c r="D48" s="23"/>
      <c r="E48" s="23"/>
      <c r="F48" s="27"/>
      <c r="G48" s="30"/>
      <c r="H48" s="10"/>
      <c r="I48" s="24"/>
    </row>
    <row r="49" spans="1:9" s="1" customFormat="1">
      <c r="A49" s="8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</row>
    <row r="50" spans="1:9" s="1" customFormat="1">
      <c r="A50" s="8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</row>
    <row r="51" spans="1:9" s="1" customFormat="1">
      <c r="A51" s="8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</row>
    <row r="52" spans="1:9" s="1" customFormat="1" ht="13.5" thickBot="1">
      <c r="A52" s="8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</row>
    <row r="53" spans="1:9" ht="13.5" thickBot="1">
      <c r="A53" s="79"/>
      <c r="B53" s="13"/>
      <c r="C53" s="22"/>
      <c r="D53" s="23"/>
      <c r="E53" s="23"/>
      <c r="F53" s="27"/>
      <c r="G53" s="30"/>
      <c r="H53" s="10"/>
      <c r="I53" s="24"/>
    </row>
    <row r="54" spans="1:9" s="1" customFormat="1">
      <c r="A54" s="8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</row>
    <row r="55" spans="1:9" s="1" customFormat="1">
      <c r="A55" s="8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</row>
    <row r="56" spans="1:9" s="1" customFormat="1">
      <c r="A56" s="8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</row>
    <row r="57" spans="1:9" s="1" customFormat="1" ht="13.5" thickBot="1">
      <c r="A57" s="8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</row>
    <row r="58" spans="1:9" ht="13.5" thickBot="1">
      <c r="A58" s="79"/>
      <c r="B58" s="13"/>
      <c r="C58" s="22"/>
      <c r="D58" s="23"/>
      <c r="E58" s="23"/>
      <c r="F58" s="27"/>
      <c r="G58" s="30"/>
      <c r="H58" s="10"/>
      <c r="I58" s="24"/>
    </row>
    <row r="59" spans="1:9" s="1" customFormat="1">
      <c r="A59" s="8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</row>
    <row r="60" spans="1:9" s="1" customFormat="1">
      <c r="A60" s="8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</row>
    <row r="61" spans="1:9" s="1" customFormat="1">
      <c r="A61" s="8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</row>
    <row r="62" spans="1:9" s="1" customFormat="1" ht="13.5" thickBot="1">
      <c r="A62" s="8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</row>
    <row r="63" spans="1:9" ht="13.5" thickBot="1">
      <c r="A63" s="79"/>
      <c r="B63" s="13"/>
      <c r="C63" s="22"/>
      <c r="D63" s="23"/>
      <c r="E63" s="23"/>
      <c r="F63" s="27"/>
      <c r="G63" s="30"/>
      <c r="H63" s="10"/>
      <c r="I63" s="24"/>
    </row>
    <row r="64" spans="1:9" s="1" customFormat="1">
      <c r="A64" s="8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</row>
    <row r="65" spans="1:9" s="1" customFormat="1">
      <c r="A65" s="8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</row>
    <row r="66" spans="1:9" s="1" customFormat="1">
      <c r="A66" s="8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</row>
    <row r="67" spans="1:9" s="1" customFormat="1" ht="13.5" thickBot="1">
      <c r="A67" s="8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</row>
    <row r="68" spans="1:9" ht="13.5" thickBot="1">
      <c r="A68" s="79"/>
      <c r="B68" s="13"/>
      <c r="C68" s="22"/>
      <c r="D68" s="23"/>
      <c r="E68" s="23"/>
      <c r="F68" s="27"/>
      <c r="G68" s="30"/>
      <c r="H68" s="10"/>
      <c r="I68" s="24"/>
    </row>
    <row r="69" spans="1:9" s="1" customFormat="1">
      <c r="A69" s="8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</row>
    <row r="70" spans="1:9" s="1" customFormat="1">
      <c r="A70" s="8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4"/>
      <c r="I70" s="19">
        <f>E70*50/C70</f>
        <v>1.5384615384615384E-2</v>
      </c>
    </row>
    <row r="71" spans="1:9" s="1" customFormat="1">
      <c r="A71" s="8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</row>
    <row r="72" spans="1:9" s="1" customFormat="1" ht="13.5" thickBot="1">
      <c r="A72" s="8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</row>
    <row r="73" spans="1:9" ht="13.5" thickBot="1">
      <c r="A73" s="79"/>
      <c r="B73" s="13"/>
      <c r="C73" s="22"/>
      <c r="D73" s="23"/>
      <c r="E73" s="23"/>
      <c r="F73" s="27"/>
      <c r="G73" s="30"/>
      <c r="H73" s="10"/>
      <c r="I73" s="24"/>
    </row>
    <row r="74" spans="1:9" s="1" customFormat="1">
      <c r="A74" s="8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</row>
    <row r="75" spans="1:9" s="1" customFormat="1">
      <c r="A75" s="8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</row>
    <row r="76" spans="1:9" s="1" customFormat="1">
      <c r="A76" s="8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</row>
    <row r="77" spans="1:9" s="1" customFormat="1" ht="13.5" thickBot="1">
      <c r="A77" s="8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</row>
    <row r="78" spans="1:9" ht="13.5" thickBot="1">
      <c r="A78" s="79"/>
      <c r="B78" s="13"/>
      <c r="C78" s="22"/>
      <c r="D78" s="23"/>
      <c r="E78" s="23"/>
      <c r="F78" s="27"/>
      <c r="G78" s="30"/>
      <c r="H78" s="10"/>
      <c r="I78" s="24"/>
    </row>
    <row r="79" spans="1:9" s="1" customFormat="1">
      <c r="A79" s="8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</row>
    <row r="80" spans="1:9" s="1" customFormat="1">
      <c r="A80" s="8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4"/>
      <c r="I80" s="19">
        <f>E80*50/C80</f>
        <v>1.5384615384615384E-2</v>
      </c>
    </row>
    <row r="81" spans="1:9" s="1" customFormat="1">
      <c r="A81" s="8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</row>
    <row r="82" spans="1:9" s="1" customFormat="1" ht="13.5" thickBot="1">
      <c r="A82" s="8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</row>
    <row r="83" spans="1:9" ht="13.5" thickBot="1">
      <c r="A83" s="79"/>
      <c r="B83" s="13"/>
      <c r="C83" s="22"/>
      <c r="D83" s="23"/>
      <c r="E83" s="23"/>
      <c r="F83" s="27"/>
      <c r="G83" s="30"/>
      <c r="H83" s="10"/>
      <c r="I83" s="24"/>
    </row>
    <row r="84" spans="1:9" s="1" customFormat="1">
      <c r="A84" s="8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</row>
    <row r="85" spans="1:9" s="1" customFormat="1">
      <c r="A85" s="8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</row>
    <row r="86" spans="1:9" s="1" customFormat="1">
      <c r="A86" s="8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</row>
    <row r="87" spans="1:9" s="1" customFormat="1" ht="13.5" thickBot="1">
      <c r="A87" s="8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</row>
    <row r="88" spans="1:9" ht="13.5" thickBot="1">
      <c r="A88" s="79"/>
      <c r="B88" s="13"/>
      <c r="C88" s="22"/>
      <c r="D88" s="23"/>
      <c r="E88" s="23"/>
      <c r="F88" s="27"/>
      <c r="G88" s="30"/>
      <c r="H88" s="10"/>
      <c r="I88" s="24"/>
    </row>
    <row r="89" spans="1:9" s="1" customFormat="1">
      <c r="A89" s="8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</row>
    <row r="90" spans="1:9" s="1" customFormat="1">
      <c r="A90" s="8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</row>
    <row r="91" spans="1:9" s="1" customFormat="1">
      <c r="A91" s="8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</row>
    <row r="92" spans="1:9" s="1" customFormat="1" ht="13.5" thickBot="1">
      <c r="A92" s="8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</row>
    <row r="93" spans="1:9" ht="13.5" thickBot="1">
      <c r="A93" s="79"/>
      <c r="B93" s="13"/>
      <c r="C93" s="22"/>
      <c r="D93" s="23"/>
      <c r="E93" s="23"/>
      <c r="F93" s="27"/>
      <c r="G93" s="30"/>
      <c r="H93" s="10"/>
      <c r="I93" s="24"/>
    </row>
    <row r="94" spans="1:9" s="1" customFormat="1">
      <c r="A94" s="8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</row>
    <row r="95" spans="1:9" s="1" customFormat="1">
      <c r="A95" s="8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</row>
    <row r="96" spans="1:9" s="1" customFormat="1">
      <c r="A96" s="8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</row>
    <row r="97" spans="1:9" s="1" customFormat="1" ht="13.5" thickBot="1">
      <c r="A97" s="8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</row>
    <row r="98" spans="1:9" ht="13.5" thickBot="1">
      <c r="A98" s="79"/>
      <c r="B98" s="13"/>
      <c r="C98" s="22"/>
      <c r="D98" s="23"/>
      <c r="E98" s="23"/>
      <c r="F98" s="27"/>
      <c r="G98" s="30"/>
      <c r="H98" s="10"/>
      <c r="I98" s="24"/>
    </row>
    <row r="99" spans="1:9" s="1" customFormat="1">
      <c r="A99" s="8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</row>
    <row r="100" spans="1:9" s="1" customFormat="1">
      <c r="A100" s="8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</row>
    <row r="101" spans="1:9" s="1" customFormat="1">
      <c r="A101" s="8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</row>
    <row r="102" spans="1:9" s="1" customFormat="1" ht="13.5" thickBot="1">
      <c r="A102" s="8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</row>
    <row r="103" spans="1:9" ht="13.5" thickBot="1">
      <c r="A103" s="79"/>
      <c r="B103" s="13"/>
      <c r="C103" s="22"/>
      <c r="D103" s="23"/>
      <c r="E103" s="23"/>
      <c r="F103" s="27"/>
      <c r="G103" s="30"/>
      <c r="H103" s="10"/>
      <c r="I103" s="24"/>
    </row>
    <row r="104" spans="1:9" s="1" customFormat="1">
      <c r="A104" s="8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</row>
    <row r="105" spans="1:9" s="1" customFormat="1">
      <c r="A105" s="8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</row>
    <row r="106" spans="1:9" s="1" customFormat="1">
      <c r="A106" s="8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</row>
    <row r="107" spans="1:9" s="1" customFormat="1" ht="13.5" thickBot="1">
      <c r="A107" s="8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</row>
    <row r="108" spans="1:9" ht="13.5" thickBot="1">
      <c r="A108" s="79"/>
      <c r="B108" s="13"/>
      <c r="C108" s="22"/>
      <c r="D108" s="23"/>
      <c r="E108" s="23"/>
      <c r="F108" s="27"/>
      <c r="G108" s="30"/>
      <c r="H108" s="10"/>
      <c r="I108" s="24"/>
    </row>
    <row r="109" spans="1:9" s="1" customFormat="1">
      <c r="A109" s="8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</row>
    <row r="110" spans="1:9">
      <c r="A110" s="8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</row>
    <row r="111" spans="1:9">
      <c r="A111" s="8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</row>
    <row r="112" spans="1:9" ht="13.5" thickBot="1">
      <c r="A112" s="8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</row>
    <row r="113" spans="1:9" ht="13.5" thickBot="1">
      <c r="A113" s="79"/>
      <c r="B113" s="13"/>
      <c r="C113" s="22"/>
      <c r="D113" s="23"/>
      <c r="E113" s="23"/>
      <c r="F113" s="27"/>
      <c r="G113" s="30"/>
      <c r="H113" s="10"/>
      <c r="I113" s="24"/>
    </row>
    <row r="114" spans="1:9">
      <c r="A114" s="8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</row>
    <row r="115" spans="1:9">
      <c r="A115" s="8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</row>
    <row r="116" spans="1:9">
      <c r="A116" s="8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</row>
    <row r="117" spans="1:9" ht="13.5" thickBot="1">
      <c r="A117" s="8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</row>
    <row r="118" spans="1:9" ht="13.5" thickBot="1">
      <c r="A118" s="79"/>
      <c r="B118" s="13"/>
      <c r="C118" s="22"/>
      <c r="D118" s="23"/>
      <c r="E118" s="23"/>
      <c r="F118" s="27"/>
      <c r="G118" s="30"/>
      <c r="H118" s="10"/>
      <c r="I118" s="24"/>
    </row>
    <row r="119" spans="1:9">
      <c r="A119" s="8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</row>
    <row r="120" spans="1:9">
      <c r="A120" s="8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</row>
    <row r="121" spans="1:9">
      <c r="A121" s="8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</row>
    <row r="122" spans="1:9" ht="13.5" thickBot="1">
      <c r="A122" s="8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</row>
    <row r="123" spans="1:9" ht="13.5" thickBot="1">
      <c r="A123" s="79"/>
      <c r="B123" s="13"/>
      <c r="C123" s="22"/>
      <c r="D123" s="23"/>
      <c r="E123" s="23"/>
      <c r="F123" s="27"/>
      <c r="G123" s="30"/>
      <c r="H123" s="10"/>
      <c r="I123" s="24"/>
    </row>
    <row r="124" spans="1:9">
      <c r="A124" s="8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</row>
    <row r="125" spans="1:9">
      <c r="A125" s="8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</row>
    <row r="126" spans="1:9">
      <c r="A126" s="8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</row>
    <row r="127" spans="1:9" ht="13.5" thickBot="1">
      <c r="A127" s="8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</row>
    <row r="128" spans="1:9" ht="13.5" thickBot="1">
      <c r="A128" s="79"/>
      <c r="B128" s="13"/>
      <c r="C128" s="22"/>
      <c r="D128" s="23"/>
      <c r="E128" s="23"/>
      <c r="F128" s="27"/>
      <c r="G128" s="30"/>
      <c r="H128" s="10"/>
      <c r="I128" s="24"/>
    </row>
    <row r="129" spans="1:9">
      <c r="A129" s="8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</row>
    <row r="130" spans="1:9">
      <c r="A130" s="8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</row>
    <row r="131" spans="1:9">
      <c r="A131" s="8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</row>
    <row r="132" spans="1:9" ht="13.5" thickBot="1">
      <c r="A132" s="8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</row>
    <row r="133" spans="1:9" ht="13.5" thickBot="1">
      <c r="A133" s="79"/>
      <c r="B133" s="13"/>
      <c r="C133" s="22"/>
      <c r="D133" s="23"/>
      <c r="E133" s="23"/>
      <c r="F133" s="27"/>
      <c r="G133" s="30"/>
      <c r="H133" s="10"/>
      <c r="I133" s="24"/>
    </row>
    <row r="134" spans="1:9">
      <c r="A134" s="8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</row>
    <row r="135" spans="1:9">
      <c r="A135" s="8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</row>
    <row r="136" spans="1:9">
      <c r="A136" s="8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</row>
    <row r="137" spans="1:9">
      <c r="A137" s="8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</row>
    <row r="138" spans="1:9" ht="14.25" customHeight="1" thickBot="1">
      <c r="A138" s="84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</row>
    <row r="139" spans="1:9" ht="13.5" thickBot="1">
      <c r="A139" s="79"/>
      <c r="B139" s="13"/>
      <c r="C139" s="22"/>
      <c r="D139" s="23"/>
      <c r="E139" s="23"/>
      <c r="F139" s="27"/>
      <c r="G139" s="30"/>
      <c r="H139" s="10"/>
      <c r="I139" s="2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2017-07-22T05:08:08Z</dcterms:modified>
</cp:coreProperties>
</file>